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220"/>
  </bookViews>
  <sheets>
    <sheet name="附件1山东省妇科类医疗服务价格项目表" sheetId="1" r:id="rId1"/>
  </sheets>
  <externalReferences>
    <externalReference r:id="rId2"/>
  </externalReferences>
  <definedNames>
    <definedName name="_xlnm._FilterDatabase" localSheetId="0" hidden="1">附件1山东省妇科类医疗服务价格项目表!$A$1:$H$104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<sst xmlns="http://schemas.openxmlformats.org/spreadsheetml/2006/main" count="492" uniqueCount="381">
  <si>
    <t>附件1</t>
  </si>
  <si>
    <t>山东省妇科类医疗服务价格项目表</t>
  </si>
  <si>
    <t>序号</t>
  </si>
  <si>
    <t>项目代码</t>
  </si>
  <si>
    <t>项目名称</t>
  </si>
  <si>
    <t>服务产出</t>
  </si>
  <si>
    <t>价格构成</t>
  </si>
  <si>
    <t>计价单位</t>
  </si>
  <si>
    <t>价格（元）</t>
  </si>
  <si>
    <t>计价说明</t>
  </si>
  <si>
    <t>临床诊查类项目</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</si>
  <si>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</si>
  <si>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</si>
  <si>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</si>
  <si>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</si>
  <si>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次</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</si>
  <si>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</si>
  <si>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</si>
  <si>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</si>
  <si>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</si>
  <si>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</si>
  <si>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</si>
  <si>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</si>
  <si>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</si>
  <si>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</si>
  <si>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</si>
  <si>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单侧</t>
  </si>
  <si>
    <t>非手术治疗类项目</t>
  </si>
  <si>
    <t>013112010110000</t>
  </si>
  <si>
    <t>妇科常规治疗费</t>
  </si>
  <si>
    <t>通过各种操作对外阴、阴道或宫颈等部位进行的常规治疗。</t>
  </si>
  <si>
    <t>所定价格涵盖准备、消毒、治疗、处理用物等步骤所需的人力资源和基本物质资源消耗。</t>
  </si>
  <si>
    <t>部位</t>
  </si>
  <si>
    <t>1.部位指外阴、阴道、宫颈。
2.常规治疗包括但不限于填塞、上药、冲洗、灌洗、注射等各类治疗方式。</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</si>
  <si>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</si>
  <si>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</si>
  <si>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</si>
  <si>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</si>
  <si>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</si>
  <si>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</si>
  <si>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</si>
  <si>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</si>
  <si>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使用宫腔镜（阴道内镜）进行阴道异物取出时，按照“阴道异物取出费”+“宫腔镜检查费”收费。</t>
  </si>
  <si>
    <t>013112010130001</t>
  </si>
  <si>
    <t>阴道异物取出费—儿童（加收）</t>
  </si>
  <si>
    <t>013112010140000</t>
  </si>
  <si>
    <t>子宫托治疗费</t>
  </si>
  <si>
    <t>通过放置子宫托治疗盆腔器官脱垂及尿失禁等。</t>
  </si>
  <si>
    <t>所定价格涵盖评估、指导患者适配、放置、取出、后期维护等步骤所需的人力资源和基本物质资源消耗。</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</si>
  <si>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</si>
  <si>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</si>
  <si>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</si>
  <si>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</si>
  <si>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</si>
  <si>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</si>
  <si>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</si>
  <si>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</si>
  <si>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</si>
  <si>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</si>
  <si>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</si>
  <si>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</si>
  <si>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</si>
  <si>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</si>
  <si>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</si>
  <si>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</si>
  <si>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</si>
  <si>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</si>
  <si>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</si>
  <si>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</si>
  <si>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</si>
  <si>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</si>
  <si>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</si>
  <si>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</si>
  <si>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月</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</si>
  <si>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</si>
  <si>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</si>
  <si>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</si>
  <si>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</si>
  <si>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</si>
  <si>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</si>
  <si>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</si>
  <si>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 xml:space="preserve">
通过手法等方式改善盆底功能。</t>
  </si>
  <si>
    <t>所定价格涵盖计划制定、手法治疗、功能训练、处理用物等步骤所需的人力资源和基本物质资源消耗。</t>
  </si>
  <si>
    <t>半小时</t>
  </si>
  <si>
    <t>1.半小时后每增加10分钟加收60元，每日费用封顶线360元。
2.采用电、磁等各种物理方法进行盆底功能治疗的，统一按照“物理治疗”类立项指南的相关项目收费。</t>
  </si>
  <si>
    <t>手术类项目</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</si>
  <si>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</si>
  <si>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</si>
  <si>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</si>
  <si>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</si>
  <si>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阴道分娩时开展的会阴裂伤修补，按产科立项指南相关项目收费。</t>
  </si>
  <si>
    <t>013313000020000</t>
  </si>
  <si>
    <t>外阴/阴道修补费（复杂）</t>
  </si>
  <si>
    <t>通过手术对情况复杂的外阴、阴道损伤进行缝合修补。</t>
  </si>
  <si>
    <t>1.阴道分娩时开展的会阴裂伤修补，按产科立项指南相关项目收费。
2.复杂指：会阴Ⅲ-IV度裂伤、陈旧性会阴Ⅱ-Ⅲ度裂伤等。</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</si>
  <si>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</si>
  <si>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</si>
  <si>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</si>
  <si>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</si>
  <si>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</si>
  <si>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</si>
  <si>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</si>
  <si>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</si>
  <si>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</si>
  <si>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</si>
  <si>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</si>
  <si>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</si>
  <si>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013313000060000</t>
  </si>
  <si>
    <t>阴蒂整形费</t>
  </si>
  <si>
    <t>通过手术方式缩小或成形阴蒂。</t>
  </si>
  <si>
    <t>所定价格涵盖手术计划、术区准备、消毒、切除、缝合、成形、处理用物等步骤所需的人力资源和基本物质资源消耗。</t>
  </si>
  <si>
    <t>013313000070000</t>
  </si>
  <si>
    <t>阴唇整形费</t>
  </si>
  <si>
    <t>通过手术切除增生或不对称的阴唇组织，或成形阴唇。</t>
  </si>
  <si>
    <t>013313000080000</t>
  </si>
  <si>
    <t>阴唇粘连分离费</t>
  </si>
  <si>
    <t>通过手术分离阴唇粘连。</t>
  </si>
  <si>
    <t>所定价格涵盖手术计划、术区准备、消毒、分离、处理用物等步骤所需的人力资源和基本物质资源消耗。</t>
  </si>
  <si>
    <t>013313000090000</t>
  </si>
  <si>
    <t>处女膜切开费</t>
  </si>
  <si>
    <t>通过手术切开闭锁或者肥厚的处女膜。</t>
  </si>
  <si>
    <t>所定价格涵盖手术计划、术区准备、消毒、切开、缝合、处理用物等步骤所需的人力资源和基本物质资源消耗。</t>
  </si>
  <si>
    <t>013313000100000</t>
  </si>
  <si>
    <t>处女膜修复费</t>
  </si>
  <si>
    <t>通过手术修补恢复完整处女膜缘。</t>
  </si>
  <si>
    <t>所定价格涵盖手术计划、术区准备、消毒、缝合修复、处理用物等步骤所需的人力资源和基本物质资源消耗。</t>
  </si>
  <si>
    <t>013313000110000</t>
  </si>
  <si>
    <t>阴道切除费</t>
  </si>
  <si>
    <t>通过手术切除部分或全部阴道。</t>
  </si>
  <si>
    <t>所定价格涵盖手术计划、术区准备、消毒、切除、缝合、处理用物等步骤所需的人力资源和基本物质资源消耗。</t>
  </si>
  <si>
    <t>013313000110001</t>
  </si>
  <si>
    <t>阴道切除费—阴道赘生物或肿物切除（减收）</t>
  </si>
  <si>
    <t>013313000120000</t>
  </si>
  <si>
    <t>阴道壁修补费</t>
  </si>
  <si>
    <t>通过手术修补阴道壁。</t>
  </si>
  <si>
    <t>所定价格涵盖手术计划、术区准备、消毒、切开、分离、缝合修补、处理用物，必要时放置引流物等步骤所需的人力资源和基本物质资源消耗。</t>
  </si>
  <si>
    <t>013313000120001</t>
  </si>
  <si>
    <t>阴道壁修补费—前后壁同时修补（加收）</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</si>
  <si>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</si>
  <si>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</si>
  <si>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</si>
  <si>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</si>
  <si>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瘘管·次</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</si>
  <si>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</si>
  <si>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</si>
  <si>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</si>
  <si>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</si>
  <si>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013313000150000</t>
  </si>
  <si>
    <t>阴道紧缩手术费</t>
  </si>
  <si>
    <t>通过手术紧缩阴道壁。</t>
  </si>
  <si>
    <t>所定价格涵盖手术计划、术区准备、消毒、加固、缝合、处理用物等步骤所需的人力资源和基本物质资源消耗。</t>
  </si>
  <si>
    <t>013313000160000</t>
  </si>
  <si>
    <t>阴道替代成形费</t>
  </si>
  <si>
    <t>通过手术替代成形，治疗阴道缺失、畸形或结构异常。</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</si>
  <si>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</si>
  <si>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</si>
  <si>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</si>
  <si>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</si>
  <si>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013313000180000</t>
  </si>
  <si>
    <t>宫颈环扎费（非孕期）</t>
  </si>
  <si>
    <t>通过手术环扎宫颈口。</t>
  </si>
  <si>
    <t>所定价格涵盖手术计划、术区准备、消毒、环扎、处理用物、拆线等步骤所需的人力资源和基本物质资源消耗。</t>
  </si>
  <si>
    <t>013313000190000</t>
  </si>
  <si>
    <t>宫颈部分切除费</t>
  </si>
  <si>
    <t>通过手术切除部分宫颈。</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</si>
  <si>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</si>
  <si>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</si>
  <si>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</si>
  <si>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</si>
  <si>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013313000210000</t>
  </si>
  <si>
    <t>宫颈肌瘤切除费（常规）</t>
  </si>
  <si>
    <t>通过手术切除宫颈肌瘤。</t>
  </si>
  <si>
    <t>所定价格涵盖手术计划、术区准备、消毒、宫腔探查、切除肌瘤、缝合、处理用物等步骤所需的人力资源和基本物质资源消耗。</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</si>
  <si>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</si>
  <si>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</si>
  <si>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</si>
  <si>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</si>
  <si>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</si>
  <si>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</si>
  <si>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</si>
  <si>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</si>
  <si>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013313000240000</t>
  </si>
  <si>
    <t>人工流产费（复杂）</t>
  </si>
  <si>
    <t>通过钳刮、吸引等方式终止复杂情况的早期妊娠。</t>
  </si>
  <si>
    <t>复杂指：畸形子宫、瘢痕子宫、 哺乳期子宫、宫颈妊娠等。</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</si>
  <si>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</si>
  <si>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</si>
  <si>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</si>
  <si>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</si>
  <si>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不与“宫腔异物取出费”、“瘢痕子宫妊娠病灶切除费”同时收取。</t>
  </si>
  <si>
    <t>013313000250100</t>
  </si>
  <si>
    <t>清宫费（常规）—宫腔组织吸取（扩展）</t>
  </si>
  <si>
    <t>013313000250200</t>
  </si>
  <si>
    <t>清宫费（常规）—刮宫（扩展）</t>
  </si>
  <si>
    <t>013313000260000</t>
  </si>
  <si>
    <t>清宫费（复杂）</t>
  </si>
  <si>
    <t>对病情复杂的情况，通过手术去除宫内异常组织，或取出宫内组织。</t>
  </si>
  <si>
    <t>1.复杂指：畸形子宫、瘢痕子宫、稽留流产等。
2.分段诊刮指同时取出宫颈和宫腔的组织。
3.不与“宫腔异物取出费”、“瘢痕子宫妊娠病灶切除费”同时收取。</t>
  </si>
  <si>
    <t>013313000260100</t>
  </si>
  <si>
    <t>清宫费（复杂）—分段诊刮（扩展）</t>
  </si>
  <si>
    <t>013313000270000</t>
  </si>
  <si>
    <t>宫腔粘连分离费</t>
  </si>
  <si>
    <t>通过手术分离宫腔粘连。</t>
  </si>
  <si>
    <t>所定价格涵盖手术计划、术区准备、消毒、宫腔探查、分离、处理用物等步骤所需的人力资源和基本物质资源消耗。</t>
  </si>
  <si>
    <t>013313000270001</t>
  </si>
  <si>
    <t>宫腔粘连分离费—宫颈管粘连分离（加收）</t>
  </si>
  <si>
    <t>513313000270002</t>
  </si>
  <si>
    <t>宫腔粘连分离费—使用探针或扩宫棒分粘（减收）</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</si>
  <si>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</si>
  <si>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</si>
  <si>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</si>
  <si>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</si>
  <si>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</si>
  <si>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013313000290000</t>
  </si>
  <si>
    <t>宫内节育器放置费</t>
  </si>
  <si>
    <t>在子宫内放入节育器。</t>
  </si>
  <si>
    <t>所定价格涵盖手术计划、术区准备、冲洗、消毒、扩张、放置节育器、处理用物等步骤所需的人力资源和基本物质资源消耗。</t>
  </si>
  <si>
    <t>013313000290001</t>
  </si>
  <si>
    <t>宫内节育器放置费—宫内节育器缝合固定（加收）</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</si>
  <si>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</si>
  <si>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</si>
  <si>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</si>
  <si>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</si>
  <si>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</si>
  <si>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013313000310000</t>
  </si>
  <si>
    <t>子宫活检费</t>
  </si>
  <si>
    <t>取子宫或韧带部位组织进行活检。</t>
  </si>
  <si>
    <t>所定价格涵盖手术计划、术区准备、消毒、切开、探查、取样、处理用物等步骤所需的人力资源和基本物质资源消耗。</t>
  </si>
  <si>
    <t>不与同部位其他手术同时收费。</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</si>
  <si>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</si>
  <si>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</si>
  <si>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</si>
  <si>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</si>
  <si>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不与“清宫费”、“宫腔异物取出费”同时收取。</t>
  </si>
  <si>
    <t>013313000320100</t>
  </si>
  <si>
    <t>瘢痕子宫妊娠病灶切除费—宫角妊娠病灶切除（扩展）</t>
  </si>
  <si>
    <t>013313000330000</t>
  </si>
  <si>
    <t>子宫内膜去除费</t>
  </si>
  <si>
    <t>通过各种方式去除子宫内膜。</t>
  </si>
  <si>
    <t>所定价格涵盖手术计划、术区准备、消毒、宫腔探查、去除内膜、处理用物等步骤所需的人力资源和基本物质资源消耗。</t>
  </si>
  <si>
    <t>013313000340000</t>
  </si>
  <si>
    <t>子宫内膜息肉去除费</t>
  </si>
  <si>
    <t>通过手术去除子宫内膜息肉。</t>
  </si>
  <si>
    <t>所定价格涵盖手术计划、术区准备、消毒、宫腔探查、去除、处理用物等步骤所需的人力资源和基本物质资源消耗。</t>
  </si>
  <si>
    <t>013313000340001</t>
  </si>
  <si>
    <t>子宫内膜息肉去除费—宫颈管息肉去除（减收）</t>
  </si>
  <si>
    <t>013313000350000</t>
  </si>
  <si>
    <t>子宫肌瘤切除费（常规）</t>
  </si>
  <si>
    <t>通过手术切除子宫肌瘤。</t>
  </si>
  <si>
    <t>013313000350100</t>
  </si>
  <si>
    <t>子宫肌瘤切除费（常规）—子宫腺肌病灶切除（扩展）</t>
  </si>
  <si>
    <t>013313000360000</t>
  </si>
  <si>
    <t>子宫肌瘤切除费（复杂）</t>
  </si>
  <si>
    <t>通过手术切除复杂情况子宫肌瘤。</t>
  </si>
  <si>
    <t>复杂指：黏膜下肌瘤≥5 厘米、肌瘤≥8厘米或肌瘤切除数≥6个。</t>
  </si>
  <si>
    <t>013313000370000</t>
  </si>
  <si>
    <t>子宫动脉结扎费</t>
  </si>
  <si>
    <t>通过手术结扎子宫动脉，阻断子宫血供。</t>
  </si>
  <si>
    <t>所定价格涵盖手术计划、术区准备、消毒、宫腔探查、结扎、处理用物等步骤所需的人力资源和基本物质资源消耗。</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</si>
  <si>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</si>
  <si>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</si>
  <si>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</si>
  <si>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</si>
  <si>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013313000390000</t>
  </si>
  <si>
    <t>子宫全切除费</t>
  </si>
  <si>
    <t>通过手术切除全部子宫。</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</si>
  <si>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</si>
  <si>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</si>
  <si>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</si>
  <si>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</si>
  <si>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013313000410000</t>
  </si>
  <si>
    <t>子宫扩大切除费（复杂）</t>
  </si>
  <si>
    <t>通过手术切除全部子宫，并次广泛、广泛切除筋膜外周围组织。</t>
  </si>
  <si>
    <t>013313000420000</t>
  </si>
  <si>
    <t>子宫修补费</t>
  </si>
  <si>
    <t>通过手术修补破损子宫（包括剖腹产切口憩室）。</t>
  </si>
  <si>
    <t>所定价格涵盖手术计划、术区准备、消毒、宫腔探查、缝合修补、处理用物等步骤所需的人力资源和基本物质资源消耗。</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</si>
  <si>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</si>
  <si>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</si>
  <si>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</si>
  <si>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</si>
  <si>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013313000440000</t>
  </si>
  <si>
    <t>子宫悬吊费</t>
  </si>
  <si>
    <t>对子宫、阴道周围韧带等组织进行悬吊固定。</t>
  </si>
  <si>
    <t>所定价格涵盖手术计划、术区准备、消毒、切开、分离、缝合悬吊、处理用物等步骤所需的人力资源和基本物质资源消耗。</t>
  </si>
  <si>
    <t>013313000450000</t>
  </si>
  <si>
    <t>输卵管穿刺费</t>
  </si>
  <si>
    <t>通过穿刺输卵管，抽吸引流、注药等。</t>
  </si>
  <si>
    <t>所定价格涵盖手术计划、术区准备、消毒、切开、穿刺、抽吸，必要时注药、取样等步骤所需的人力资源和基本物质资源消耗。</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</si>
  <si>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</si>
  <si>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</si>
  <si>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</si>
  <si>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</si>
  <si>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开展输卵管造影，按“输卵管通液费”+相关影像学造影成像项目收费。</t>
  </si>
  <si>
    <t>013313000470000</t>
  </si>
  <si>
    <t>输卵管矫形费</t>
  </si>
  <si>
    <t>通过手术修复输卵管。</t>
  </si>
  <si>
    <t>所定价格涵盖手术计划、术区准备、消毒、切开、修复、缝合、处理用物等步骤所需的人力资源和基本物质资源消耗。</t>
  </si>
  <si>
    <t>013313000480000</t>
  </si>
  <si>
    <t>输卵管吻合复通费</t>
  </si>
  <si>
    <t>通过手术吻合复通输卵管。</t>
  </si>
  <si>
    <t>所定价格涵盖手术计划、术区准备、消毒、切开、分离、切除、吻合、处理用物等步骤所需的人力资源和基本物质资源消耗。</t>
  </si>
  <si>
    <t>013313000490000</t>
  </si>
  <si>
    <t>输卵管宫角植入费</t>
  </si>
  <si>
    <t>通过手术切除输卵管阻塞段，固定于子宫角。</t>
  </si>
  <si>
    <t>所定价格涵盖手术计划、术区准备、消毒、切除、缝合固定、处理用物等步骤所需的人力资源和基本物质资源消耗。</t>
  </si>
  <si>
    <t>013313000500000</t>
  </si>
  <si>
    <t>输卵管切除费</t>
  </si>
  <si>
    <t>通过手术切除输卵管或输卵管病灶。</t>
  </si>
  <si>
    <t>所定价格涵盖手术计划、术区准备、消毒、切开、分离、切除、缝合、处理用物等步骤所需的人力资源和基本物质资源消耗。</t>
  </si>
  <si>
    <t>013313000510000</t>
  </si>
  <si>
    <t>输卵管开窗费</t>
  </si>
  <si>
    <t>通过手术取出输卵管妊娠物。</t>
  </si>
  <si>
    <t>所定价格涵盖手术计划、术区准备、消毒、切开、分离、取出、处理用物，必要时注药等步骤所需的人力资源和基本物质资源消耗。</t>
  </si>
  <si>
    <t>013313000520000</t>
  </si>
  <si>
    <t>输卵管阻断费</t>
  </si>
  <si>
    <t>通过各种方式阻断输卵管。</t>
  </si>
  <si>
    <t>所定价格涵盖手术计划、术区准备、消毒、切开、分离、阻断、缝合、处理用物等步骤所需的人力资源和基本物质资源消耗。</t>
  </si>
  <si>
    <t>013313000530000</t>
  </si>
  <si>
    <t>卵巢打孔费</t>
  </si>
  <si>
    <t>通过手术在卵巢上打孔。</t>
  </si>
  <si>
    <t>所定价格涵盖手术计划、术区准备、消毒、切开、分离、打孔、处理用物等步骤所需的人力资源和基本物质资源消耗。</t>
  </si>
  <si>
    <t>013313000540000</t>
  </si>
  <si>
    <t>卵巢切开探查费</t>
  </si>
  <si>
    <t>通过手术探查卵巢。</t>
  </si>
  <si>
    <t>所定价格涵盖手术计划、术区准备、消毒、探查、处理用物，必要时取样等步骤所需的人力资源和基本物质资源消耗。</t>
  </si>
  <si>
    <t>013313000550000</t>
  </si>
  <si>
    <t>卵巢部分切除费</t>
  </si>
  <si>
    <t>通过手术切除部分卵巢或卵巢病灶。</t>
  </si>
  <si>
    <t>所定价格涵盖手术计划、术区准备、消毒、切开、分离、切除、缝合、修复、处理用物等步骤所需的人力资源和基本物质资源消耗。</t>
  </si>
  <si>
    <t>013313000550100</t>
  </si>
  <si>
    <t>卵巢部分切除费—卵巢组织切取（扩展）</t>
  </si>
  <si>
    <t>013313000560000</t>
  </si>
  <si>
    <t>卵巢切除费</t>
  </si>
  <si>
    <t>通过手术切除整个卵巢。</t>
  </si>
  <si>
    <t>所定价格涵盖手术计划、术区准备、消毒、切开、分离、切除、处理用物等步骤所需的人力资源和基本物质资源消耗。</t>
  </si>
  <si>
    <t>013313000570000</t>
  </si>
  <si>
    <t>卵巢癌根治性切除费</t>
  </si>
  <si>
    <t>通过手术切除整个子宫、双附件及区域淋巴结、大网膜。</t>
  </si>
  <si>
    <t>013313000580000</t>
  </si>
  <si>
    <t>卵巢移位费</t>
  </si>
  <si>
    <t>通过手术将卵巢移位至身体其他部位。</t>
  </si>
  <si>
    <t>所定价格涵盖手术计划、术区准备、消毒、切开、探查、游离、移位、固定、缝合、处理用物等步骤所需的人力资源和基本物质资源消耗。</t>
  </si>
  <si>
    <t>013313000590000</t>
  </si>
  <si>
    <t>卵巢组织移植费</t>
  </si>
  <si>
    <t>通过手术移植卵巢组织。</t>
  </si>
  <si>
    <t>所定价格涵盖手术计划、术区准备、消毒、切开、分离植入、吻合、固定、缝合、处理用物等步骤所需的人力资源和基本物质资源消耗。</t>
  </si>
  <si>
    <t>013313000600000</t>
  </si>
  <si>
    <t>盆腔手术探查费</t>
  </si>
  <si>
    <t>通过手术探查盆腔脏器、腹膜。</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</si>
  <si>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</si>
  <si>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</si>
  <si>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</si>
  <si>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</si>
  <si>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013313000620000</t>
  </si>
  <si>
    <t>子宫内膜异位病灶切除费（复杂）</t>
  </si>
  <si>
    <t>通过手术切除复杂情况子宫内膜异位病灶。</t>
  </si>
  <si>
    <r>
      <rPr>
        <sz val="11"/>
        <rFont val="宋体"/>
        <charset val="134"/>
      </rPr>
      <t>复杂指：子宫内膜异位病变浸润深度≥5毫米或侵犯3个及以上部位</t>
    </r>
    <r>
      <rPr>
        <b/>
        <sz val="11"/>
        <rFont val="宋体"/>
        <charset val="134"/>
      </rPr>
      <t>。</t>
    </r>
  </si>
  <si>
    <t>013313000630000</t>
  </si>
  <si>
    <t>淋巴结清扫费（盆腔）</t>
  </si>
  <si>
    <t>通过手术清扫盆腔淋巴结。</t>
  </si>
  <si>
    <t>013313000640000</t>
  </si>
  <si>
    <t>盆腔粘连松解费</t>
  </si>
  <si>
    <t>通过手术分离盆腔粘连组织。</t>
  </si>
  <si>
    <t>所定价格涵盖手术计划、术区准备、消毒、探查、分离松解、处理用物等步骤所需的人力资源和基本物质资源消耗。</t>
  </si>
  <si>
    <t>013313000650000</t>
  </si>
  <si>
    <t>盆腔肿瘤切除费</t>
  </si>
  <si>
    <t>通过手术切除盆腔内肿瘤。</t>
  </si>
  <si>
    <t>所定价格涵盖手术计划、术区准备、消毒、探查、切除、缝合、处理用物等步骤所需的人力资源和基本物质资源消耗。</t>
  </si>
  <si>
    <t>013313000660000</t>
  </si>
  <si>
    <t>盆底重建费</t>
  </si>
  <si>
    <t>通过手术重建盆底支持组织。</t>
  </si>
  <si>
    <t>013313000670000</t>
  </si>
  <si>
    <t>避孕药皮下埋植费</t>
  </si>
  <si>
    <t>皮下埋植避孕药。</t>
  </si>
  <si>
    <t>所定价格涵盖手术计划、术区准备、消毒、切开、埋植、取出药物、缝合、处理用物等步骤所需的人力资源和基本物质资源消耗。</t>
  </si>
  <si>
    <t>013313000680000</t>
  </si>
  <si>
    <t>避孕药取出费</t>
  </si>
  <si>
    <t>取出皮下埋植的避孕药。</t>
  </si>
  <si>
    <t>所定价格涵盖手术计划、术区准备、消毒、切开、取出药物、缝合、处理用物等步骤所需的人力资源和基本物质资源消耗。</t>
  </si>
  <si>
    <r>
      <rPr>
        <sz val="11"/>
        <rFont val="宋体"/>
        <charset val="134"/>
      </rPr>
      <t>使用说明：</t>
    </r>
    <r>
      <rPr>
        <sz val="11"/>
        <rFont val="Times New Roman"/>
        <charset val="134"/>
      </rPr>
      <t xml:space="preserve">
1.</t>
    </r>
    <r>
      <rPr>
        <sz val="11"/>
        <rFont val="宋体"/>
        <charset val="134"/>
      </rPr>
      <t>本表所定价格属于政府指导价为最高限价，下浮不限。</t>
    </r>
    <r>
      <rPr>
        <sz val="11"/>
        <rFont val="Times New Roman"/>
        <charset val="134"/>
      </rPr>
      <t xml:space="preserve">
2.“</t>
    </r>
    <r>
      <rPr>
        <sz val="11"/>
        <rFont val="宋体"/>
        <charset val="134"/>
      </rPr>
      <t>价格构成</t>
    </r>
    <r>
      <rPr>
        <sz val="11"/>
        <rFont val="Times New Roman"/>
        <charset val="134"/>
      </rPr>
      <t>”</t>
    </r>
    <r>
      <rPr>
        <sz val="11"/>
        <rFont val="宋体"/>
        <charset val="134"/>
      </rPr>
      <t>，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t>
    </r>
    <r>
      <rPr>
        <sz val="11"/>
        <rFont val="Times New Roman"/>
        <charset val="134"/>
      </rPr>
      <t>“</t>
    </r>
    <r>
      <rPr>
        <sz val="11"/>
        <rFont val="宋体"/>
        <charset val="134"/>
      </rPr>
      <t>设备投入</t>
    </r>
    <r>
      <rPr>
        <sz val="11"/>
        <rFont val="Times New Roman"/>
        <charset val="134"/>
      </rPr>
      <t>”</t>
    </r>
    <r>
      <rPr>
        <sz val="11"/>
        <rFont val="宋体"/>
        <charset val="134"/>
      </rPr>
      <t>包括但不限于操作设备、器具及固定资产投入。</t>
    </r>
    <r>
      <rPr>
        <sz val="11"/>
        <rFont val="Times New Roman"/>
        <charset val="134"/>
      </rPr>
      <t xml:space="preserve">
3.“</t>
    </r>
    <r>
      <rPr>
        <sz val="11"/>
        <rFont val="宋体"/>
        <charset val="134"/>
      </rPr>
      <t>加收项</t>
    </r>
    <r>
      <rPr>
        <sz val="11"/>
        <rFont val="Times New Roman"/>
        <charset val="134"/>
      </rPr>
      <t>”</t>
    </r>
    <r>
      <rPr>
        <sz val="11"/>
        <rFont val="宋体"/>
        <charset val="134"/>
      </rPr>
      <t>，指同一项目以不同方式提供或在不同场景应用时，确有必要制定差异化收费标准而细分的一类子项；实际应用中，同时涉及多个加收项的，以项目单价为基础计算相应的加</t>
    </r>
    <r>
      <rPr>
        <sz val="11"/>
        <rFont val="Times New Roman"/>
        <charset val="134"/>
      </rPr>
      <t>/</t>
    </r>
    <r>
      <rPr>
        <sz val="11"/>
        <rFont val="宋体"/>
        <charset val="134"/>
      </rPr>
      <t>减收水平后，据实收费。</t>
    </r>
    <r>
      <rPr>
        <sz val="11"/>
        <rFont val="Times New Roman"/>
        <charset val="134"/>
      </rPr>
      <t xml:space="preserve">
4.“</t>
    </r>
    <r>
      <rPr>
        <sz val="11"/>
        <rFont val="宋体"/>
        <charset val="134"/>
      </rPr>
      <t>扩展项</t>
    </r>
    <r>
      <rPr>
        <sz val="11"/>
        <rFont val="Times New Roman"/>
        <charset val="134"/>
      </rPr>
      <t>”</t>
    </r>
    <r>
      <rPr>
        <sz val="11"/>
        <rFont val="宋体"/>
        <charset val="134"/>
      </rPr>
      <t>，指同一项目下以不同方式提供或在不同场景应用时，只扩展价格项目适用范围、不额外加价的一类子项，子项的价格按主项目执行。</t>
    </r>
    <r>
      <rPr>
        <sz val="11"/>
        <rFont val="Times New Roman"/>
        <charset val="134"/>
      </rPr>
      <t xml:space="preserve">
5.“</t>
    </r>
    <r>
      <rPr>
        <sz val="11"/>
        <rFont val="宋体"/>
        <charset val="134"/>
      </rPr>
      <t>基本物耗</t>
    </r>
    <r>
      <rPr>
        <sz val="11"/>
        <rFont val="Times New Roman"/>
        <charset val="134"/>
      </rPr>
      <t>”</t>
    </r>
    <r>
      <rPr>
        <sz val="11"/>
        <rFont val="宋体"/>
        <charset val="134"/>
      </rPr>
      <t>，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耗以外的其他耗材，按照实际采购价格零差率销售。</t>
    </r>
    <r>
      <rPr>
        <sz val="11"/>
        <rFont val="Times New Roman"/>
        <charset val="134"/>
      </rPr>
      <t xml:space="preserve">
6.</t>
    </r>
    <r>
      <rPr>
        <sz val="11"/>
        <rFont val="宋体"/>
        <charset val="134"/>
      </rPr>
      <t>价格构成中所称的</t>
    </r>
    <r>
      <rPr>
        <sz val="11"/>
        <rFont val="Times New Roman"/>
        <charset val="134"/>
      </rPr>
      <t>“</t>
    </r>
    <r>
      <rPr>
        <sz val="11"/>
        <rFont val="宋体"/>
        <charset val="134"/>
      </rPr>
      <t>穿刺</t>
    </r>
    <r>
      <rPr>
        <sz val="11"/>
        <rFont val="Times New Roman"/>
        <charset val="134"/>
      </rPr>
      <t>”</t>
    </r>
    <r>
      <rPr>
        <sz val="11"/>
        <rFont val="宋体"/>
        <charset val="134"/>
      </rPr>
      <t>为主项操作涉及的必要穿刺技术。</t>
    </r>
    <r>
      <rPr>
        <sz val="11"/>
        <rFont val="Times New Roman"/>
        <charset val="134"/>
      </rPr>
      <t xml:space="preserve">
7.</t>
    </r>
    <r>
      <rPr>
        <sz val="11"/>
        <rFont val="宋体"/>
        <charset val="134"/>
      </rPr>
      <t>涉及</t>
    </r>
    <r>
      <rPr>
        <sz val="11"/>
        <rFont val="Times New Roman"/>
        <charset val="134"/>
      </rPr>
      <t>“</t>
    </r>
    <r>
      <rPr>
        <sz val="11"/>
        <rFont val="宋体"/>
        <charset val="134"/>
      </rPr>
      <t>包括</t>
    </r>
    <r>
      <rPr>
        <sz val="11"/>
        <rFont val="Times New Roman"/>
        <charset val="134"/>
      </rPr>
      <t xml:space="preserve">……”“…… </t>
    </r>
    <r>
      <rPr>
        <sz val="11"/>
        <rFont val="宋体"/>
        <charset val="134"/>
      </rPr>
      <t>等</t>
    </r>
    <r>
      <rPr>
        <sz val="11"/>
        <rFont val="Times New Roman"/>
        <charset val="134"/>
      </rPr>
      <t>”</t>
    </r>
    <r>
      <rPr>
        <sz val="11"/>
        <rFont val="宋体"/>
        <charset val="134"/>
      </rPr>
      <t>的，属于开放型表述，所指对象不仅局限于表述中列明的事项，也包括未列明的同类事项。</t>
    </r>
    <r>
      <rPr>
        <sz val="11"/>
        <rFont val="Times New Roman"/>
        <charset val="134"/>
      </rPr>
      <t xml:space="preserve">
8.</t>
    </r>
    <r>
      <rPr>
        <sz val="11"/>
        <rFont val="宋体"/>
        <charset val="134"/>
      </rPr>
      <t>本表中项目涉及的腹腔镜、宫腔镜等常规内镜下手术已包含在价格构成中，医疗机构在开展相关操作时，执行与开放手术相同的价格标准。</t>
    </r>
    <r>
      <rPr>
        <sz val="11"/>
        <rFont val="Times New Roman"/>
        <charset val="134"/>
      </rPr>
      <t xml:space="preserve">
9.</t>
    </r>
    <r>
      <rPr>
        <sz val="11"/>
        <rFont val="宋体"/>
        <charset val="134"/>
      </rPr>
      <t>本表中所涉及的子宫相关价格项目，如患者为双子宫且需同时诊疗的，按两次收费计价。</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</si>
</sst>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22"/>
      <name val="宋体"/>
      <charset val="134"/>
      <scheme val="minor"/>
    </font>
    <font>
      <sz val="12"/>
      <name val="宋体"/>
      <charset val="134"/>
      <scheme val="minor"/>
    </font>
    <font>
      <sz val="11"/>
      <name val="宋体"/>
      <charset val="134"/>
      <scheme val="minor"/>
    </font>
    <font>
      <sz val="10"/>
      <name val="宋体"/>
      <charset val="134"/>
      <scheme val="minor"/>
    </font>
    <font>
      <sz val="11"/>
      <name val="宋体"/>
      <charset val="134"/>
    </font>
    <font>
      <strike/>
      <sz val="11"/>
      <name val="宋体"/>
      <charset val="134"/>
      <scheme val="minor"/>
    </font>
    <font>
      <sz val="11"/>
      <name val="Times New Roman"/>
      <charset val="134"/>
    </font>
    <font>
      <sz val="22"/>
      <name val="黑体"/>
      <charset val="134"/>
    </font>
    <font>
      <sz val="12"/>
      <name val="黑体"/>
      <charset val="134"/>
    </font>
    <font>
      <strike/>
      <sz val="11"/>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4" borderId="11" applyNumberFormat="0" applyAlignment="0" applyProtection="0">
      <alignment vertical="center"/>
    </xf>
    <xf numFmtId="0" fontId="21" fillId="5" borderId="12" applyNumberFormat="0" applyAlignment="0" applyProtection="0">
      <alignment vertical="center"/>
    </xf>
    <xf numFmtId="0" fontId="22" fillId="5" borderId="11" applyNumberFormat="0" applyAlignment="0" applyProtection="0">
      <alignment vertical="center"/>
    </xf>
    <xf numFmtId="0" fontId="23" fillId="6"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37">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vertical="center"/>
    </xf>
    <xf numFmtId="0" fontId="3" fillId="2" borderId="0" xfId="0" applyFont="1" applyFill="1" applyAlignment="1">
      <alignment vertical="center"/>
    </xf>
    <xf numFmtId="0" fontId="7" fillId="0" borderId="0" xfId="0" applyFont="1" applyFill="1" applyAlignment="1">
      <alignment horizontal="center" vertical="center"/>
    </xf>
    <xf numFmtId="0" fontId="3" fillId="0" borderId="0" xfId="0" applyFont="1" applyFill="1" applyAlignment="1">
      <alignment vertical="center" wrapText="1"/>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lignment vertical="center"/>
    </xf>
    <xf numFmtId="0" fontId="8" fillId="0" borderId="1" xfId="0" applyFont="1" applyFill="1" applyBorder="1" applyAlignment="1">
      <alignment horizontal="lef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0" fontId="10" fillId="0" borderId="1" xfId="0" applyFont="1" applyFill="1" applyBorder="1" applyAlignment="1">
      <alignment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11" fillId="0" borderId="2" xfId="0" applyFont="1" applyFill="1" applyBorder="1" applyAlignment="1">
      <alignment horizontal="left" vertical="center"/>
    </xf>
    <xf numFmtId="0" fontId="11" fillId="0" borderId="3" xfId="0" applyFont="1" applyFill="1" applyBorder="1" applyAlignment="1">
      <alignment horizontal="left" vertical="center"/>
    </xf>
    <xf numFmtId="0" fontId="5" fillId="0" borderId="7" xfId="0" applyFont="1" applyFill="1" applyBorder="1" applyAlignment="1">
      <alignment horizontal="center" vertical="center" wrapText="1"/>
    </xf>
    <xf numFmtId="0" fontId="1" fillId="0" borderId="0" xfId="0" applyFont="1" applyFill="1">
      <alignment vertical="center"/>
    </xf>
    <xf numFmtId="0" fontId="2" fillId="0" borderId="0" xfId="0" applyFont="1" applyFill="1">
      <alignment vertical="center"/>
    </xf>
    <xf numFmtId="0" fontId="5"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5" fillId="0" borderId="1" xfId="0" applyFont="1" applyFill="1" applyBorder="1" applyAlignment="1" quotePrefix="1">
      <alignment vertical="center" wrapText="1"/>
    </xf>
    <xf numFmtId="0" fontId="5" fillId="0" borderId="1" xfId="0" applyFont="1" applyFill="1" applyBorder="1" applyAlignment="1" quotePrefix="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51204&#22919;&#31185;&#21307;&#30103;&#26381;&#21153;&#20215;&#26684;&#39033;&#30446;&#31435;&#390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妇科测算"/>
      <sheetName val="立项指南"/>
      <sheetName val="映射关系 "/>
      <sheetName val="价格表"/>
      <sheetName val="未涉及"/>
      <sheetName val="汇总"/>
    </sheetNames>
    <sheetDataSet>
      <sheetData sheetId="0">
        <row r="1">
          <cell r="I1" t="str">
            <v>映射我省项目情况</v>
          </cell>
        </row>
        <row r="2">
          <cell r="B2" t="str">
            <v>项目名称</v>
          </cell>
          <cell r="C2" t="str">
            <v>服务产出</v>
          </cell>
          <cell r="D2" t="str">
            <v>价格构成</v>
          </cell>
          <cell r="E2" t="str">
            <v>加收项</v>
          </cell>
          <cell r="F2" t="str">
            <v>扩展项</v>
          </cell>
          <cell r="G2" t="str">
            <v>计价单位</v>
          </cell>
          <cell r="H2" t="str">
            <v>计价说明</v>
          </cell>
          <cell r="I2" t="str">
            <v>编码</v>
          </cell>
          <cell r="J2" t="str">
            <v>项目名称</v>
          </cell>
          <cell r="K2" t="str">
            <v>项目内涵</v>
          </cell>
          <cell r="L2" t="str">
            <v>除外内容</v>
          </cell>
          <cell r="M2" t="str">
            <v>计价
单位</v>
          </cell>
          <cell r="N2" t="str">
            <v>价格（元）</v>
          </cell>
          <cell r="O2" t="str">
            <v>说明</v>
          </cell>
          <cell r="P2" t="str">
            <v>拟定价格</v>
          </cell>
        </row>
        <row r="4">
          <cell r="B4" t="str">
            <v>阴道镜检查费</v>
          </cell>
          <cell r="C4" t="str">
            <v>通过阴道镜检查外阴、阴道及宫颈外观形态、组织结构等。</v>
          </cell>
          <cell r="D4" t="str">
            <v>所定价格涵盖消毒、置镜、观察、记录、处理用物、出具报告，必要时取样等步骤所需的人力资源和基本物质资源消耗。</v>
          </cell>
        </row>
        <row r="4">
          <cell r="G4" t="str">
            <v>次</v>
          </cell>
        </row>
        <row r="4">
          <cell r="I4">
            <v>311201004</v>
          </cell>
          <cell r="J4" t="str">
            <v>阴道镜检查</v>
          </cell>
        </row>
        <row r="4">
          <cell r="M4" t="str">
            <v>次</v>
          </cell>
          <cell r="N4" t="str">
            <v>20元
动态调整到40</v>
          </cell>
          <cell r="O4" t="str">
            <v>电子镜加收80元、光电一体加收200元</v>
          </cell>
          <cell r="P4">
            <v>100</v>
          </cell>
        </row>
        <row r="5">
          <cell r="J5" t="str">
            <v>电子镜加收80元</v>
          </cell>
        </row>
        <row r="6">
          <cell r="J6" t="str">
            <v>光电一体加收200元</v>
          </cell>
        </row>
        <row r="7">
          <cell r="B7" t="str">
            <v>宫颈内口检查费</v>
          </cell>
          <cell r="C7" t="str">
            <v>通过视诊、触诊检查女性宫颈内口松弛程度等。</v>
          </cell>
          <cell r="D7" t="str">
            <v>所定价格涵盖准备、摆位、消毒、视诊、触诊、记录、处理用物等步骤所需的人力资源和基本物质资源消耗。</v>
          </cell>
        </row>
        <row r="7">
          <cell r="G7" t="str">
            <v>次</v>
          </cell>
        </row>
        <row r="7">
          <cell r="I7">
            <v>311201011</v>
          </cell>
          <cell r="J7" t="str">
            <v>宫颈内口探查术</v>
          </cell>
        </row>
        <row r="7">
          <cell r="M7" t="str">
            <v>次</v>
          </cell>
          <cell r="N7">
            <v>49</v>
          </cell>
        </row>
        <row r="7">
          <cell r="P7">
            <v>50</v>
          </cell>
        </row>
        <row r="8">
          <cell r="B8" t="str">
            <v>宫腔镜检查费</v>
          </cell>
          <cell r="C8" t="str">
            <v>通过宫腔镜（阴道内镜）检查宫颈及宫腔内形态、组织结构等。</v>
          </cell>
          <cell r="D8" t="str">
            <v>所定价格涵盖消毒、置镜、观察、记录、处理用物、出具报告，必要时取样等步骤所需的人力资源和基本物质资源消耗。</v>
          </cell>
        </row>
        <row r="8">
          <cell r="G8" t="str">
            <v>次</v>
          </cell>
        </row>
        <row r="8">
          <cell r="I8">
            <v>331306003</v>
          </cell>
          <cell r="J8" t="str">
            <v>宫腔镜检查</v>
          </cell>
          <cell r="K8" t="str">
            <v>含活检；包括幼女阴道异物诊治；不含宫旁阻滞麻醉</v>
          </cell>
        </row>
        <row r="8">
          <cell r="M8" t="str">
            <v>次</v>
          </cell>
          <cell r="N8">
            <v>480</v>
          </cell>
        </row>
        <row r="8">
          <cell r="P8">
            <v>480</v>
          </cell>
        </row>
        <row r="9">
          <cell r="B9" t="str">
            <v>输卵管镜检查费</v>
          </cell>
          <cell r="C9" t="str">
            <v>通过输卵管镜检查输卵管内部管腔形态、组织结构等。</v>
          </cell>
          <cell r="D9" t="str">
            <v>所定价格涵盖消毒、置镜、观察、记录、处理用物、出具报告，必要时取样等步骤所需的人力资源和基本物质资源消耗。</v>
          </cell>
        </row>
        <row r="9">
          <cell r="G9" t="str">
            <v>单侧</v>
          </cell>
        </row>
        <row r="9">
          <cell r="P9">
            <v>516</v>
          </cell>
        </row>
        <row r="11">
          <cell r="B11" t="str">
            <v>妇科常规治疗费</v>
          </cell>
          <cell r="C11" t="str">
            <v>通过各种操作对外阴、阴道或宫颈等部位进行的常规治疗。</v>
          </cell>
          <cell r="D11" t="str">
            <v>所定价格涵盖准备、消毒、治疗、处理用物等步骤所需的人力资源和基本物质资源消耗。</v>
          </cell>
        </row>
        <row r="11">
          <cell r="G11" t="str">
            <v>部位</v>
          </cell>
          <cell r="H11" t="str">
            <v>1.部位指外阴、阴道、宫颈。
2.常规治疗包括但不限于填塞、上药、冲洗、灌洗、注射等各类治疗方式。</v>
          </cell>
          <cell r="I11">
            <v>311201005</v>
          </cell>
          <cell r="J11" t="str">
            <v>阴道填塞</v>
          </cell>
        </row>
        <row r="11">
          <cell r="M11" t="str">
            <v>次</v>
          </cell>
          <cell r="N11">
            <v>42</v>
          </cell>
        </row>
        <row r="11">
          <cell r="P11">
            <v>60</v>
          </cell>
        </row>
        <row r="12">
          <cell r="I12">
            <v>311201006</v>
          </cell>
          <cell r="J12" t="str">
            <v>阴道灌洗上药</v>
          </cell>
        </row>
        <row r="12">
          <cell r="M12" t="str">
            <v>次</v>
          </cell>
          <cell r="N12">
            <v>21</v>
          </cell>
          <cell r="O12" t="str">
            <v>必做</v>
          </cell>
        </row>
        <row r="13">
          <cell r="I13">
            <v>311201009</v>
          </cell>
          <cell r="J13" t="str">
            <v>宫颈注射</v>
          </cell>
          <cell r="K13" t="str">
            <v>包括宫颈封闭、阴道侧穹窿封闭、上药</v>
          </cell>
        </row>
        <row r="13">
          <cell r="M13" t="str">
            <v>次</v>
          </cell>
          <cell r="N13">
            <v>70</v>
          </cell>
        </row>
        <row r="14">
          <cell r="I14">
            <v>311201010</v>
          </cell>
          <cell r="J14" t="str">
            <v>宫颈扩张术</v>
          </cell>
          <cell r="K14" t="str">
            <v>含宫颈插管</v>
          </cell>
        </row>
        <row r="14">
          <cell r="M14" t="str">
            <v>次</v>
          </cell>
          <cell r="N14">
            <v>90</v>
          </cell>
        </row>
        <row r="15">
          <cell r="B15" t="str">
            <v>妇科特殊治疗费</v>
          </cell>
          <cell r="C15" t="str">
            <v>通过各类方式对外阴、阴道或宫颈等部位的浅表病变进行的特殊治疗。</v>
          </cell>
          <cell r="D15" t="str">
            <v>所定价格涵盖准备、消毒、治疗、处理用物等步骤所需的人力资源和基本物质资源消耗。</v>
          </cell>
        </row>
        <row r="15">
          <cell r="G15" t="str">
            <v>部位</v>
          </cell>
          <cell r="H15" t="str">
            <v>1.部位指外阴、阴道、宫颈。
2.特殊治疗包括但不限于射频、微波、红外线、激光（包括光动力）、电熨、液氮、臭氧等各类治疗方式。</v>
          </cell>
          <cell r="I15">
            <v>311201003</v>
          </cell>
          <cell r="J15" t="str">
            <v>外阴病光照射治疗</v>
          </cell>
          <cell r="K15" t="str">
            <v>包括光谱治疗，远红外线治疗</v>
          </cell>
        </row>
        <row r="15">
          <cell r="M15" t="str">
            <v>30分钟</v>
          </cell>
          <cell r="N15">
            <v>10</v>
          </cell>
        </row>
        <row r="15">
          <cell r="P15">
            <v>166</v>
          </cell>
        </row>
        <row r="16">
          <cell r="I16">
            <v>311201020</v>
          </cell>
          <cell r="J16" t="str">
            <v>妇科特殊治疗</v>
          </cell>
          <cell r="K16" t="str">
            <v>包括外阴、阴道、宫颈等疾患</v>
          </cell>
        </row>
        <row r="16">
          <cell r="M16" t="str">
            <v>每个部位、次</v>
          </cell>
          <cell r="N16">
            <v>50</v>
          </cell>
          <cell r="O16" t="str">
            <v>激光、微波、电熨、冷冻、电灼分别加收50元。射频加收150元,射频（自凝刀）治疗子宫肌瘤收2000元，射频（自凝刀）热凝固治疗子宫异常出血收1500元，自凝刀治疗宫颈糜烂（囊肿）、尖锐湿疣、子宫息肉收400元；聚焦超声治疗外阴白斑1500元，治疗宫颈500元</v>
          </cell>
        </row>
        <row r="17">
          <cell r="J17" t="str">
            <v>激光、微波、电熨、冷冻、电灼分别加收50元</v>
          </cell>
        </row>
        <row r="17">
          <cell r="N17">
            <v>50</v>
          </cell>
        </row>
        <row r="18">
          <cell r="J18" t="str">
            <v>射频加收150元</v>
          </cell>
        </row>
        <row r="18">
          <cell r="N18">
            <v>150</v>
          </cell>
        </row>
        <row r="19">
          <cell r="J19" t="str">
            <v>射频（自凝刀）治疗子宫肌瘤收2000元</v>
          </cell>
        </row>
        <row r="19">
          <cell r="N19">
            <v>2000</v>
          </cell>
        </row>
        <row r="20">
          <cell r="J20" t="str">
            <v>射频（自凝刀）热凝固治疗子宫异常出血收1500元</v>
          </cell>
        </row>
        <row r="20">
          <cell r="N20">
            <v>1500</v>
          </cell>
        </row>
        <row r="21">
          <cell r="J21" t="str">
            <v>自凝刀治疗宫颈糜烂（囊肿）、尖锐湿疣、子宫息肉收400元</v>
          </cell>
        </row>
        <row r="21">
          <cell r="N21">
            <v>400</v>
          </cell>
        </row>
        <row r="22">
          <cell r="J22" t="str">
            <v>聚焦超声治疗外阴白斑1500元</v>
          </cell>
        </row>
        <row r="22">
          <cell r="N22">
            <v>1500</v>
          </cell>
        </row>
        <row r="23">
          <cell r="J23" t="str">
            <v>治疗宫颈500元</v>
          </cell>
        </row>
        <row r="23">
          <cell r="N23">
            <v>500</v>
          </cell>
        </row>
        <row r="24">
          <cell r="B24" t="str">
            <v>阴道异物取出费</v>
          </cell>
          <cell r="C24" t="str">
            <v>通过各种方式取出阴道异物。</v>
          </cell>
          <cell r="D24" t="str">
            <v>所定价格涵盖初步评估、取出异物、处理用物等步骤所需的人力资源和基本物质资源消耗。</v>
          </cell>
          <cell r="E24" t="str">
            <v>01儿童加收20%</v>
          </cell>
        </row>
        <row r="24">
          <cell r="G24" t="str">
            <v>次</v>
          </cell>
          <cell r="H24" t="str">
            <v>使用宫腔镜（阴道内镜）进行阴道异物取出时，按照“阴道异物取出费”+“宫腔镜检查费”收费。</v>
          </cell>
          <cell r="I24">
            <v>331304001</v>
          </cell>
          <cell r="J24" t="str">
            <v>阴道异物取出术</v>
          </cell>
        </row>
        <row r="24">
          <cell r="M24" t="str">
            <v>次</v>
          </cell>
          <cell r="N24">
            <v>1350</v>
          </cell>
        </row>
        <row r="24">
          <cell r="P24">
            <v>260</v>
          </cell>
        </row>
        <row r="25">
          <cell r="B25" t="str">
            <v>子宫托治疗费</v>
          </cell>
          <cell r="C25" t="str">
            <v>通过放置子宫托治疗盆腔器官脱垂及尿失禁等。</v>
          </cell>
          <cell r="D25" t="str">
            <v>所定价格涵盖评估、指导患者适配、放置、取出、后期维护等步骤所需的人力资源和基本物质资源消耗。</v>
          </cell>
        </row>
        <row r="25">
          <cell r="G25" t="str">
            <v>次</v>
          </cell>
        </row>
        <row r="25">
          <cell r="I25">
            <v>311201012</v>
          </cell>
          <cell r="J25" t="str">
            <v>子宫托治疗</v>
          </cell>
          <cell r="K25" t="str">
            <v>含配戴、指导</v>
          </cell>
        </row>
        <row r="25">
          <cell r="M25" t="str">
            <v>次</v>
          </cell>
          <cell r="N25">
            <v>49</v>
          </cell>
        </row>
        <row r="25">
          <cell r="P25">
            <v>49</v>
          </cell>
        </row>
        <row r="26">
          <cell r="B26" t="str">
            <v>穿刺费（后穹窿）</v>
          </cell>
          <cell r="C26" t="str">
            <v>对后穹窿部位实施穿刺。</v>
          </cell>
          <cell r="D26" t="str">
            <v>所定价格涵盖准备、消毒、穿刺、抽吸、处理用物，必要时注药等步骤所需的人力资源和基本物质资源消耗。</v>
          </cell>
        </row>
        <row r="26">
          <cell r="G26" t="str">
            <v>次</v>
          </cell>
        </row>
        <row r="26">
          <cell r="I26">
            <v>311201007</v>
          </cell>
          <cell r="J26" t="str">
            <v>后穹窿穿刺术</v>
          </cell>
          <cell r="K26" t="str">
            <v>包括后穹窿注射</v>
          </cell>
        </row>
        <row r="26">
          <cell r="M26" t="str">
            <v>次</v>
          </cell>
          <cell r="N26">
            <v>70</v>
          </cell>
        </row>
        <row r="26">
          <cell r="P26">
            <v>70</v>
          </cell>
        </row>
        <row r="27">
          <cell r="B27" t="str">
            <v>穿刺费（卵巢）</v>
          </cell>
          <cell r="C27" t="str">
            <v>对卵巢实施穿刺。</v>
          </cell>
          <cell r="D27" t="str">
            <v>所定价格涵盖准备、消毒、穿刺、抽吸、处理用物，必要时注药等步骤所需的人力资源和基本物质资源消耗。</v>
          </cell>
        </row>
        <row r="27">
          <cell r="G27" t="str">
            <v>单侧</v>
          </cell>
        </row>
        <row r="27">
          <cell r="I27">
            <v>331301001</v>
          </cell>
          <cell r="J27" t="str">
            <v>经阴道卵巢囊肿穿刺术</v>
          </cell>
          <cell r="K27" t="str">
            <v>含活检</v>
          </cell>
        </row>
        <row r="27">
          <cell r="M27" t="str">
            <v>单侧</v>
          </cell>
          <cell r="N27">
            <v>750</v>
          </cell>
          <cell r="O27" t="str">
            <v>双侧加50％</v>
          </cell>
          <cell r="P27">
            <v>744</v>
          </cell>
        </row>
        <row r="28">
          <cell r="J28" t="str">
            <v>双侧加50％</v>
          </cell>
        </row>
        <row r="29">
          <cell r="B29" t="str">
            <v>宫腔灌洗费</v>
          </cell>
          <cell r="C29" t="str">
            <v>通过插管灌洗，清除宫腔内积血、积液或积脓。</v>
          </cell>
          <cell r="D29" t="str">
            <v>所定价格涵盖消毒、插管、灌洗、拔管、处理用物，必要时注药、放置引流物等步骤所需的人力资源和基本物质资源消耗。</v>
          </cell>
        </row>
        <row r="29">
          <cell r="G29" t="str">
            <v>次</v>
          </cell>
        </row>
        <row r="29">
          <cell r="I29">
            <v>311201078</v>
          </cell>
          <cell r="J29" t="str">
            <v>宫腔置管灌洗术</v>
          </cell>
          <cell r="K29" t="str">
            <v>膀胱截石位，常规外阴消毒，铺无菌巾，消毒阴道及宫颈，用无菌导尿管经过宫颈放入宫腔约10-15cm，将药物通过尿管注入宫腔，留置约10分钟后回抽药物，如此反复多次。</v>
          </cell>
        </row>
        <row r="29">
          <cell r="M29" t="str">
            <v>次</v>
          </cell>
          <cell r="N29" t="str">
            <v>自主定价</v>
          </cell>
          <cell r="O29" t="str">
            <v> </v>
          </cell>
          <cell r="P29">
            <v>174</v>
          </cell>
        </row>
        <row r="30">
          <cell r="B30" t="str">
            <v>子宫内翻手法复位费</v>
          </cell>
          <cell r="C30" t="str">
            <v>通过手法将内翻子宫复位。</v>
          </cell>
          <cell r="D30" t="str">
            <v>所定价格涵盖准备、消毒、手法复位、处理用物等步骤所需的人力资源和基本物质资源消耗。</v>
          </cell>
        </row>
        <row r="30">
          <cell r="G30" t="str">
            <v>次</v>
          </cell>
        </row>
        <row r="30">
          <cell r="I30">
            <v>311201016</v>
          </cell>
          <cell r="J30" t="str">
            <v>子宫内翻复位术</v>
          </cell>
          <cell r="K30" t="str">
            <v>指手法复位</v>
          </cell>
        </row>
        <row r="30">
          <cell r="M30" t="str">
            <v>次</v>
          </cell>
          <cell r="N30">
            <v>210</v>
          </cell>
        </row>
        <row r="30">
          <cell r="P30">
            <v>210</v>
          </cell>
        </row>
        <row r="31">
          <cell r="B31" t="str">
            <v>卵巢组织冷冻费</v>
          </cell>
          <cell r="C31" t="str">
            <v>将活性卵巢组织进行冷冻保存。</v>
          </cell>
          <cell r="D31" t="str">
            <v>所定价格涵盖卵巢组织处理、筛选、转移至冷冻载体、冷冻等过程中所需的人力资源和基本物质资源消耗。</v>
          </cell>
        </row>
        <row r="31">
          <cell r="G31" t="str">
            <v>次</v>
          </cell>
          <cell r="H31" t="str">
            <v>卵巢组织冷冻价格含当天起保存2个月的费用，不足2个月按2个月收费。冻存结束前只收取一次。</v>
          </cell>
          <cell r="I31" t="str">
            <v>KTB23701</v>
          </cell>
          <cell r="J31" t="str">
            <v>卵巢组织冷冻</v>
          </cell>
          <cell r="K31" t="str">
            <v>麻醉，开腹，取出卵巢组织，放入4℃培养液中迅速转移到实验室，切成小块，使用程序冷冻仪应用快速冷冻或慢速程序化冷冻(置于冷冻仪中)方法冷冻，放入液氮罐中保存。</v>
          </cell>
        </row>
        <row r="31">
          <cell r="M31" t="str">
            <v>次</v>
          </cell>
          <cell r="N31" t="str">
            <v>自主定价</v>
          </cell>
          <cell r="O31" t="str">
            <v> </v>
          </cell>
          <cell r="P31" t="str">
            <v>自主定价</v>
          </cell>
        </row>
        <row r="32">
          <cell r="B32" t="str">
            <v>卵巢组织冷冻续存费</v>
          </cell>
          <cell r="C32" t="str">
            <v>将冷冻后的卵巢组织续存。</v>
          </cell>
          <cell r="D32" t="str">
            <v>所定价格涵盖将冷冻后的卵巢组织持续冻存至解冻复苏前或约定截止保存时间，期间所需的人力资源和基本物质资源消耗。</v>
          </cell>
        </row>
        <row r="32">
          <cell r="G32" t="str">
            <v>月</v>
          </cell>
          <cell r="H32" t="str">
            <v>卵巢组织冷冻后保存超过2个月的，按每月收取续存费用，不足1个月按1个月收费。</v>
          </cell>
        </row>
        <row r="32">
          <cell r="P32" t="str">
            <v>自主定价</v>
          </cell>
        </row>
        <row r="33">
          <cell r="B33" t="str">
            <v>卵巢组织解冻费</v>
          </cell>
          <cell r="C33" t="str">
            <v>将冷冻后的卵巢组织恢复至室温。</v>
          </cell>
          <cell r="D33" t="str">
            <v>所定价格涵盖将冷冻的卵巢组织按程序恢复至室温过程中所需的人力资源和基本物质资源消耗。</v>
          </cell>
        </row>
        <row r="33">
          <cell r="G33" t="str">
            <v>次</v>
          </cell>
        </row>
        <row r="33">
          <cell r="P33" t="str">
            <v>自主定价</v>
          </cell>
        </row>
        <row r="34">
          <cell r="B34" t="str">
            <v>盆底功能手法治疗费</v>
          </cell>
          <cell r="C34" t="str">
            <v>
通过手法等方式改善盆底功能。</v>
          </cell>
          <cell r="D34" t="str">
            <v>所定价格涵盖计划制定、手法治疗、功能训练、处理用物等步骤所需的人力资源和基本物质资源消耗。</v>
          </cell>
        </row>
        <row r="34">
          <cell r="G34" t="str">
            <v>半小时</v>
          </cell>
          <cell r="H34" t="str">
            <v>1.半小时后每增加10分钟加收30%，根据平均治疗时长设置每日费用封顶线每日收取不超过1小时。
2.采用电、磁等各种物理方法进行盆底功能治疗的，统一按照“物理治疗”类立项指南的相关项目收费。</v>
          </cell>
          <cell r="I34">
            <v>311201081</v>
          </cell>
          <cell r="J34" t="str">
            <v>盆底功能康复治疗</v>
          </cell>
        </row>
        <row r="34">
          <cell r="M34" t="str">
            <v>次</v>
          </cell>
          <cell r="N34" t="str">
            <v>自主定价</v>
          </cell>
          <cell r="O34" t="str">
            <v>使用电刺激、射频、激光等方式分别计价</v>
          </cell>
          <cell r="P34">
            <v>180</v>
          </cell>
        </row>
        <row r="35">
          <cell r="I35">
            <v>311201079</v>
          </cell>
          <cell r="J35" t="str">
            <v>盆底手法按摩</v>
          </cell>
          <cell r="K35" t="str">
            <v>以手法按摩阴道及会阴部肌肉群，增加盆底肌肉的肌力、弹性和协调性，增加肌肉筋膜的弹力，促进盆底功能康复。</v>
          </cell>
        </row>
        <row r="35">
          <cell r="M35" t="str">
            <v>次</v>
          </cell>
          <cell r="N35" t="str">
            <v>自主定价</v>
          </cell>
          <cell r="O35" t="str">
            <v> </v>
          </cell>
        </row>
        <row r="37">
          <cell r="B37" t="str">
            <v>外阴/阴道修补费（常规）</v>
          </cell>
          <cell r="C37" t="str">
            <v>通过手术对外阴、阴道损伤进行缝合修补。</v>
          </cell>
          <cell r="D37" t="str">
            <v>所定价格涵盖手术计划、术区准备、消毒、缝合、处理用物等步骤所需的人力资源和基本物质资源消耗。</v>
          </cell>
        </row>
        <row r="37">
          <cell r="G37" t="str">
            <v>次</v>
          </cell>
          <cell r="H37" t="str">
            <v>阴道分娩时开展的会阴裂伤修补，按产科立项指南相关项目收费。</v>
          </cell>
          <cell r="I37">
            <v>331305011</v>
          </cell>
          <cell r="J37" t="str">
            <v>外阴整形术</v>
          </cell>
          <cell r="K37" t="str">
            <v>不含取皮瓣</v>
          </cell>
        </row>
        <row r="37">
          <cell r="M37" t="str">
            <v>次</v>
          </cell>
          <cell r="N37">
            <v>1770</v>
          </cell>
        </row>
        <row r="37">
          <cell r="P37">
            <v>815</v>
          </cell>
        </row>
        <row r="38">
          <cell r="I38" t="str">
            <v>331304002</v>
          </cell>
          <cell r="J38" t="str">
            <v>阴道裂伤缝合术</v>
          </cell>
        </row>
        <row r="38">
          <cell r="M38" t="str">
            <v>次</v>
          </cell>
          <cell r="N38">
            <v>936</v>
          </cell>
        </row>
        <row r="39">
          <cell r="I39">
            <v>331304013</v>
          </cell>
          <cell r="J39" t="str">
            <v>后穹窿损伤缝合术</v>
          </cell>
          <cell r="K39" t="str">
            <v>包括阴道后穹窿切开引流</v>
          </cell>
        </row>
        <row r="39">
          <cell r="M39" t="str">
            <v>次</v>
          </cell>
          <cell r="N39">
            <v>1350</v>
          </cell>
        </row>
        <row r="40">
          <cell r="I40">
            <v>331305001</v>
          </cell>
          <cell r="J40" t="str">
            <v>外阴损伤缝合术</v>
          </cell>
          <cell r="K40" t="str">
            <v>含小阴唇粘连分离术</v>
          </cell>
        </row>
        <row r="40">
          <cell r="M40" t="str">
            <v>次</v>
          </cell>
          <cell r="N40">
            <v>945</v>
          </cell>
        </row>
        <row r="41">
          <cell r="I41">
            <v>331305002</v>
          </cell>
          <cell r="J41" t="str">
            <v>陈旧性会阴裂伤修补术</v>
          </cell>
        </row>
        <row r="41">
          <cell r="M41" t="str">
            <v>次</v>
          </cell>
          <cell r="N41">
            <v>1080</v>
          </cell>
        </row>
        <row r="42">
          <cell r="I42">
            <v>331304003</v>
          </cell>
          <cell r="J42" t="str">
            <v>阴道扩张术</v>
          </cell>
        </row>
        <row r="42">
          <cell r="L42" t="str">
            <v>扩张用模具</v>
          </cell>
          <cell r="M42" t="str">
            <v>次</v>
          </cell>
          <cell r="N42">
            <v>520</v>
          </cell>
          <cell r="O42" t="str">
            <v>按比例叠加</v>
          </cell>
        </row>
        <row r="43">
          <cell r="B43" t="str">
            <v>外阴/阴道修补费（复杂）</v>
          </cell>
          <cell r="C43" t="str">
            <v>通过手术对情况复杂的外阴、阴道损伤进行缝合修补。</v>
          </cell>
          <cell r="D43" t="str">
            <v>所定价格涵盖手术计划、术区准备、消毒、缝合、处理用物等步骤所需的人力资源和基本物质资源消耗。</v>
          </cell>
        </row>
        <row r="43">
          <cell r="G43" t="str">
            <v>次</v>
          </cell>
          <cell r="H43" t="str">
            <v>1.阴道分娩时开展的会阴裂伤修补，按产科立项指南相关项目收费。
2.复杂指：会阴Ⅲ-IV度裂伤、陈旧性会阴Ⅱ-Ⅲ度裂伤等。</v>
          </cell>
          <cell r="I43">
            <v>331305003</v>
          </cell>
          <cell r="J43" t="str">
            <v>陈旧性会阴Ⅲ度裂伤缝合术</v>
          </cell>
          <cell r="K43" t="str">
            <v>含肛门括约肌及直肠裂伤</v>
          </cell>
        </row>
        <row r="43">
          <cell r="M43" t="str">
            <v>次</v>
          </cell>
          <cell r="N43">
            <v>2250</v>
          </cell>
        </row>
        <row r="43">
          <cell r="P43">
            <v>1200</v>
          </cell>
        </row>
        <row r="44">
          <cell r="B44" t="str">
            <v>外阴/阴道囊肿切开引流费</v>
          </cell>
          <cell r="C44" t="str">
            <v>通过切开引流方式治疗患者外阴或阴道的囊肿、脓肿、血肿等囊性肿物。</v>
          </cell>
          <cell r="D44" t="str">
            <v>所定价格涵盖手术计划、术区准备、消毒、切开引流、处理用物，必要时包扎固定、放置引流物等步骤所需的人力资源和基本物质资源消耗。</v>
          </cell>
        </row>
        <row r="44">
          <cell r="G44" t="str">
            <v>次</v>
          </cell>
        </row>
        <row r="44">
          <cell r="I44">
            <v>331305004</v>
          </cell>
          <cell r="J44" t="str">
            <v>外阴脓肿切开引流术</v>
          </cell>
          <cell r="K44" t="str">
            <v>包括外阴血肿切开</v>
          </cell>
        </row>
        <row r="44">
          <cell r="M44" t="str">
            <v>次</v>
          </cell>
          <cell r="N44">
            <v>530</v>
          </cell>
        </row>
        <row r="44">
          <cell r="P44">
            <v>724</v>
          </cell>
        </row>
        <row r="45">
          <cell r="I45">
            <v>331304010</v>
          </cell>
          <cell r="J45" t="str">
            <v>阴道壁血肿切开术</v>
          </cell>
        </row>
        <row r="45">
          <cell r="M45" t="str">
            <v>次</v>
          </cell>
          <cell r="N45">
            <v>780</v>
          </cell>
        </row>
        <row r="46">
          <cell r="I46">
            <v>331304013</v>
          </cell>
          <cell r="J46" t="str">
            <v>后穹窿损伤缝合术</v>
          </cell>
          <cell r="K46" t="str">
            <v>包括阴道后穹窿切开引流</v>
          </cell>
        </row>
        <row r="46">
          <cell r="M46" t="str">
            <v>次</v>
          </cell>
          <cell r="N46">
            <v>1350</v>
          </cell>
        </row>
        <row r="47">
          <cell r="I47">
            <v>331305012</v>
          </cell>
          <cell r="J47" t="str">
            <v>前庭大腺囊肿造口术</v>
          </cell>
          <cell r="K47" t="str">
            <v>含脓肿切开引流术</v>
          </cell>
        </row>
        <row r="47">
          <cell r="M47" t="str">
            <v>次</v>
          </cell>
          <cell r="N47">
            <v>780</v>
          </cell>
        </row>
        <row r="48">
          <cell r="B48" t="str">
            <v>外阴病变切除费</v>
          </cell>
          <cell r="C48" t="str">
            <v>通过手术切除外阴肿物、癌前病变等局部外阴病变。</v>
          </cell>
          <cell r="D48" t="str">
            <v>所定价格涵盖手术计划、术区准备、消毒、切除、缝合、处理用物，必要时包扎固定、放置引流物等步骤所需的人力资源和基本物质资源消耗。</v>
          </cell>
        </row>
        <row r="48">
          <cell r="G48" t="str">
            <v>次</v>
          </cell>
        </row>
        <row r="48">
          <cell r="I48">
            <v>331305008</v>
          </cell>
          <cell r="J48" t="str">
            <v>单纯性外阴切除术</v>
          </cell>
        </row>
        <row r="48">
          <cell r="M48" t="str">
            <v>次</v>
          </cell>
          <cell r="N48">
            <v>1500</v>
          </cell>
        </row>
        <row r="48">
          <cell r="P48">
            <v>724</v>
          </cell>
        </row>
        <row r="49">
          <cell r="I49">
            <v>331305005</v>
          </cell>
          <cell r="J49" t="str">
            <v>外阴良性肿物切除术</v>
          </cell>
          <cell r="K49" t="str">
            <v>包括肿瘤、囊肿、赘生物等</v>
          </cell>
        </row>
        <row r="49">
          <cell r="M49" t="str">
            <v>次</v>
          </cell>
          <cell r="N49">
            <v>1040</v>
          </cell>
        </row>
        <row r="50">
          <cell r="I50">
            <v>331305013</v>
          </cell>
          <cell r="J50" t="str">
            <v>前庭大腺囊肿切除术</v>
          </cell>
        </row>
        <row r="50">
          <cell r="M50" t="str">
            <v>次</v>
          </cell>
          <cell r="N50">
            <v>780</v>
          </cell>
        </row>
        <row r="51">
          <cell r="B51" t="str">
            <v>外阴广泛切除费</v>
          </cell>
          <cell r="C51" t="str">
            <v>通过手术切除外阴及周围组织。</v>
          </cell>
          <cell r="D51" t="str">
            <v>所定价格涵盖手术计划、术区准备、消毒、切开、分离、切除、缝合修复、处理用物，必要时包扎固定、放置引流物等步骤所需的人力资源和基本物质资源消耗。</v>
          </cell>
        </row>
        <row r="51">
          <cell r="G51" t="str">
            <v>次</v>
          </cell>
          <cell r="H51" t="str">
            <v>江苏增加计价说明不含淋巴清扫</v>
          </cell>
          <cell r="I51">
            <v>331305009</v>
          </cell>
          <cell r="J51" t="str">
            <v>外阴局部扩大切除术</v>
          </cell>
        </row>
        <row r="51">
          <cell r="M51" t="str">
            <v>次</v>
          </cell>
          <cell r="N51">
            <v>1240</v>
          </cell>
        </row>
        <row r="51">
          <cell r="P51">
            <v>2060</v>
          </cell>
        </row>
        <row r="52">
          <cell r="I52">
            <v>331305010</v>
          </cell>
          <cell r="J52" t="str">
            <v>外阴广泛切除+淋巴结清除术</v>
          </cell>
          <cell r="K52" t="str">
            <v>含腹股沟淋巴、股深淋巴、盆、腹腔淋巴结清除术；不含特殊引流</v>
          </cell>
        </row>
        <row r="52">
          <cell r="M52" t="str">
            <v>次</v>
          </cell>
          <cell r="N52">
            <v>4900</v>
          </cell>
        </row>
        <row r="53">
          <cell r="B53" t="str">
            <v>阴蒂整形费</v>
          </cell>
          <cell r="C53" t="str">
            <v>通过手术方式缩小或成形阴蒂。</v>
          </cell>
          <cell r="D53" t="str">
            <v>所定价格涵盖手术计划、术区准备、消毒、切除、缝合、成形、处理用物等步骤所需的人力资源和基本物质资源消耗。</v>
          </cell>
        </row>
        <row r="53">
          <cell r="G53" t="str">
            <v>次</v>
          </cell>
        </row>
        <row r="53">
          <cell r="I53">
            <v>331305006</v>
          </cell>
          <cell r="J53" t="str">
            <v>阴蒂肥大整复术</v>
          </cell>
        </row>
        <row r="53">
          <cell r="M53" t="str">
            <v>次</v>
          </cell>
          <cell r="N53">
            <v>900</v>
          </cell>
        </row>
        <row r="53">
          <cell r="P53">
            <v>900</v>
          </cell>
        </row>
        <row r="54">
          <cell r="I54">
            <v>331305007</v>
          </cell>
          <cell r="J54" t="str">
            <v>阴蒂短缩成型术</v>
          </cell>
        </row>
        <row r="54">
          <cell r="M54" t="str">
            <v>次</v>
          </cell>
          <cell r="N54">
            <v>900</v>
          </cell>
        </row>
        <row r="55">
          <cell r="B55" t="str">
            <v>阴唇整形费</v>
          </cell>
          <cell r="C55" t="str">
            <v>通过手术切除增生或不对称的阴唇组织，或成形阴唇。</v>
          </cell>
          <cell r="D55" t="str">
            <v>所定价格涵盖手术计划、术区准备、消毒、切除、缝合、成形、处理用物等步骤所需的人力资源和基本物质资源消耗。</v>
          </cell>
        </row>
        <row r="55">
          <cell r="G55" t="str">
            <v>单侧</v>
          </cell>
        </row>
        <row r="55">
          <cell r="P55">
            <v>1385</v>
          </cell>
        </row>
        <row r="56">
          <cell r="B56" t="str">
            <v>阴唇粘连分离费</v>
          </cell>
          <cell r="C56" t="str">
            <v>通过手术分离阴唇粘连。</v>
          </cell>
          <cell r="D56" t="str">
            <v>所定价格涵盖手术计划、术区准备、消毒、分离、处理用物等步骤所需的人力资源和基本物质资源消耗。</v>
          </cell>
        </row>
        <row r="56">
          <cell r="G56" t="str">
            <v>次</v>
          </cell>
        </row>
        <row r="56">
          <cell r="I56">
            <v>331305001</v>
          </cell>
          <cell r="J56" t="str">
            <v>外阴损伤缝合术</v>
          </cell>
          <cell r="K56" t="str">
            <v>含小阴唇粘连分离术</v>
          </cell>
        </row>
        <row r="56">
          <cell r="M56" t="str">
            <v>次</v>
          </cell>
          <cell r="N56">
            <v>945</v>
          </cell>
        </row>
        <row r="56">
          <cell r="P56">
            <v>792</v>
          </cell>
        </row>
        <row r="57">
          <cell r="B57" t="str">
            <v>处女膜切开费</v>
          </cell>
          <cell r="C57" t="str">
            <v>通过手术切开闭锁或者肥厚的处女膜。</v>
          </cell>
          <cell r="D57" t="str">
            <v>所定价格涵盖手术计划、术区准备、消毒、切开、缝合、处理用物等步骤所需的人力资源和基本物质资源消耗。</v>
          </cell>
        </row>
        <row r="57">
          <cell r="G57" t="str">
            <v>次</v>
          </cell>
        </row>
        <row r="57">
          <cell r="I57">
            <v>331305014</v>
          </cell>
          <cell r="J57" t="str">
            <v>处女膜切开术</v>
          </cell>
        </row>
        <row r="57">
          <cell r="M57" t="str">
            <v>次</v>
          </cell>
          <cell r="N57">
            <v>390</v>
          </cell>
        </row>
        <row r="57">
          <cell r="P57">
            <v>280</v>
          </cell>
        </row>
        <row r="58">
          <cell r="B58" t="str">
            <v>处女膜修复费</v>
          </cell>
          <cell r="C58" t="str">
            <v>通过手术修补恢复完整处女膜缘。</v>
          </cell>
          <cell r="D58" t="str">
            <v>所定价格涵盖手术计划、术区准备、消毒、缝合修复、处理用物等步骤所需的人力资源和基本物质资源消耗。</v>
          </cell>
        </row>
        <row r="58">
          <cell r="G58" t="str">
            <v>次</v>
          </cell>
        </row>
        <row r="58">
          <cell r="I58">
            <v>331305015</v>
          </cell>
          <cell r="J58" t="str">
            <v>处女膜修复术</v>
          </cell>
        </row>
        <row r="58">
          <cell r="M58" t="str">
            <v>次</v>
          </cell>
          <cell r="N58">
            <v>1600</v>
          </cell>
        </row>
        <row r="58">
          <cell r="P58">
            <v>1100</v>
          </cell>
        </row>
        <row r="59">
          <cell r="B59" t="str">
            <v>阴道切除费</v>
          </cell>
          <cell r="C59" t="str">
            <v>通过手术切除部分或全部阴道。</v>
          </cell>
          <cell r="D59" t="str">
            <v>所定价格涵盖手术计划、术区准备、消毒、切除、缝合、处理用物等步骤所需的人力资源和基本物质资源消耗。</v>
          </cell>
          <cell r="E59" t="str">
            <v>01阴道赘生物或肿物切除减收1920元</v>
          </cell>
        </row>
        <row r="59">
          <cell r="G59" t="str">
            <v>次</v>
          </cell>
        </row>
        <row r="59">
          <cell r="I59">
            <v>331304004</v>
          </cell>
          <cell r="J59" t="str">
            <v>阴道疤痕切除术</v>
          </cell>
        </row>
        <row r="59">
          <cell r="L59" t="str">
            <v>扩张用模具</v>
          </cell>
          <cell r="M59" t="str">
            <v>次</v>
          </cell>
          <cell r="N59">
            <v>1010</v>
          </cell>
        </row>
        <row r="59">
          <cell r="P59">
            <v>2960</v>
          </cell>
        </row>
        <row r="60">
          <cell r="I60">
            <v>331304015</v>
          </cell>
          <cell r="J60" t="str">
            <v>全阴道切除术</v>
          </cell>
        </row>
        <row r="60">
          <cell r="M60" t="str">
            <v>次</v>
          </cell>
          <cell r="N60">
            <v>3500</v>
          </cell>
        </row>
        <row r="61">
          <cell r="I61">
            <v>331304007</v>
          </cell>
          <cell r="J61" t="str">
            <v>阴道良性肿物切除术</v>
          </cell>
          <cell r="K61" t="str">
            <v>包括阴道结节或阴道囊肿切除</v>
          </cell>
        </row>
        <row r="61">
          <cell r="M61" t="str">
            <v>次</v>
          </cell>
          <cell r="N61">
            <v>1040</v>
          </cell>
          <cell r="O61" t="str">
            <v>减收项</v>
          </cell>
        </row>
        <row r="62">
          <cell r="B62" t="str">
            <v>阴道壁修补费</v>
          </cell>
          <cell r="C62" t="str">
            <v>通过手术修补阴道壁。</v>
          </cell>
          <cell r="D62" t="str">
            <v>所定价格涵盖手术计划、术区准备、消毒、切开、分离、缝合修补、处理用物，必要时放置引流物等步骤所需的人力资源和基本物质资源消耗。</v>
          </cell>
          <cell r="E62" t="str">
            <v>01前后壁同时修补
加收
547元</v>
          </cell>
        </row>
        <row r="62">
          <cell r="G62" t="str">
            <v>次</v>
          </cell>
        </row>
        <row r="62">
          <cell r="I62">
            <v>331304011</v>
          </cell>
          <cell r="J62" t="str">
            <v>阴道前后壁修补术</v>
          </cell>
          <cell r="K62" t="str">
            <v>包括阴道延长术</v>
          </cell>
        </row>
        <row r="62">
          <cell r="M62" t="str">
            <v>次</v>
          </cell>
          <cell r="N62">
            <v>1745</v>
          </cell>
          <cell r="O62" t="str">
            <v>前后壁网片修补加收680元</v>
          </cell>
          <cell r="P62">
            <v>1219</v>
          </cell>
        </row>
        <row r="63">
          <cell r="J63" t="str">
            <v>前后壁网片修补加收680元</v>
          </cell>
        </row>
        <row r="64">
          <cell r="B64" t="str">
            <v>阴道瘘修补费</v>
          </cell>
          <cell r="C64" t="str">
            <v>通过手术修补外阴或其他器官与阴道间的异常通道（瘘管）。</v>
          </cell>
          <cell r="D64" t="str">
            <v>所定价格涵盖手术计划、术区准备、消毒、分离、切除、缝合修补、处理用物，必要时放置引流物等步骤所需的人力资源和基本物质资源消耗。</v>
          </cell>
        </row>
        <row r="64">
          <cell r="G64" t="str">
            <v>瘘管·次</v>
          </cell>
        </row>
        <row r="64">
          <cell r="I64">
            <v>331304009</v>
          </cell>
          <cell r="J64" t="str">
            <v>阴道直肠瘘修补术</v>
          </cell>
        </row>
        <row r="64">
          <cell r="M64" t="str">
            <v>次</v>
          </cell>
          <cell r="N64">
            <v>2620</v>
          </cell>
          <cell r="O64" t="str">
            <v>复杂加收1310元</v>
          </cell>
          <cell r="P64">
            <v>2532</v>
          </cell>
        </row>
        <row r="65">
          <cell r="J65" t="str">
            <v>复杂加收1310元</v>
          </cell>
        </row>
        <row r="66">
          <cell r="I66">
            <v>331004028</v>
          </cell>
          <cell r="J66" t="str">
            <v>尾路肛门成形术</v>
          </cell>
          <cell r="K66" t="str">
            <v>包括经直肠直肠尿道瘘修补、直肠阴道瘘修补；不含膀胱造瘘</v>
          </cell>
          <cell r="L66" t="str">
            <v>支架</v>
          </cell>
          <cell r="M66" t="str">
            <v>次</v>
          </cell>
          <cell r="N66">
            <v>2070</v>
          </cell>
        </row>
        <row r="67">
          <cell r="I67">
            <v>331103019</v>
          </cell>
          <cell r="J67" t="str">
            <v>膀胱阴道瘘修补术</v>
          </cell>
        </row>
        <row r="67">
          <cell r="M67" t="str">
            <v>次</v>
          </cell>
          <cell r="N67">
            <v>3500</v>
          </cell>
        </row>
        <row r="68">
          <cell r="I68">
            <v>331104014</v>
          </cell>
          <cell r="J68" t="str">
            <v>尿道阴道瘘修补术</v>
          </cell>
        </row>
        <row r="68">
          <cell r="M68" t="str">
            <v>次</v>
          </cell>
          <cell r="N68">
            <v>2700</v>
          </cell>
        </row>
        <row r="69">
          <cell r="B69" t="str">
            <v>阴道矫形费</v>
          </cell>
          <cell r="C69" t="str">
            <v>通过手术修复畸形或结构异常的阴道。</v>
          </cell>
          <cell r="D69" t="str">
            <v>所定价格涵盖手术计划、术区准备、消毒、切开、成形、缝合、处理用物，必要时包扎固定、放置引流物等步骤所需的人力资源和基本物质资源消耗。</v>
          </cell>
        </row>
        <row r="69">
          <cell r="G69" t="str">
            <v>次</v>
          </cell>
        </row>
        <row r="69">
          <cell r="I69">
            <v>331304006</v>
          </cell>
          <cell r="J69" t="str">
            <v>阴道闭锁切开术</v>
          </cell>
          <cell r="K69" t="str">
            <v>不含植皮</v>
          </cell>
          <cell r="L69" t="str">
            <v>扩张用模具</v>
          </cell>
          <cell r="M69" t="str">
            <v>次</v>
          </cell>
          <cell r="N69">
            <v>1200</v>
          </cell>
        </row>
        <row r="69">
          <cell r="P69">
            <v>1266</v>
          </cell>
        </row>
        <row r="70">
          <cell r="I70">
            <v>331304008</v>
          </cell>
          <cell r="J70" t="str">
            <v>阴道成形术</v>
          </cell>
          <cell r="K70" t="str">
            <v>不含植皮、取乙状结肠(代阴道)等所有组织瓣切取</v>
          </cell>
        </row>
        <row r="70">
          <cell r="M70" t="str">
            <v>次</v>
          </cell>
          <cell r="N70">
            <v>3500</v>
          </cell>
        </row>
        <row r="71">
          <cell r="I71">
            <v>331304012</v>
          </cell>
          <cell r="J71" t="str">
            <v>阴道中隔成形术</v>
          </cell>
        </row>
        <row r="71">
          <cell r="M71" t="str">
            <v>次</v>
          </cell>
          <cell r="N71">
            <v>1470</v>
          </cell>
        </row>
        <row r="72">
          <cell r="I72">
            <v>331304005</v>
          </cell>
          <cell r="J72" t="str">
            <v>阴道横纵膈切开术</v>
          </cell>
        </row>
        <row r="72">
          <cell r="M72" t="str">
            <v>次</v>
          </cell>
          <cell r="N72">
            <v>1240</v>
          </cell>
        </row>
        <row r="73">
          <cell r="B73" t="str">
            <v>阴道紧缩手术费</v>
          </cell>
          <cell r="C73" t="str">
            <v>通过手术紧缩阴道壁。</v>
          </cell>
          <cell r="D73" t="str">
            <v>所定价格涵盖手术计划、术区准备、消毒、加固、缝合、处理用物等步骤所需的人力资源和基本物质资源消耗。</v>
          </cell>
        </row>
        <row r="73">
          <cell r="G73" t="str">
            <v>次</v>
          </cell>
          <cell r="H73" t="str">
            <v>建议实行市场调节价。</v>
          </cell>
          <cell r="I73">
            <v>331304014</v>
          </cell>
          <cell r="J73" t="str">
            <v>阴道缩紧术</v>
          </cell>
        </row>
        <row r="73">
          <cell r="M73" t="str">
            <v>次</v>
          </cell>
          <cell r="N73">
            <v>1600</v>
          </cell>
        </row>
        <row r="73">
          <cell r="P73" t="str">
            <v>自主定价</v>
          </cell>
        </row>
        <row r="74">
          <cell r="B74" t="str">
            <v>阴道替代成形费</v>
          </cell>
          <cell r="C74" t="str">
            <v>通过手术替代成形，治疗阴道缺失、畸形或结构异常。</v>
          </cell>
          <cell r="D74" t="str">
            <v>所定价格涵盖手术计划、术区准备、消毒、切开、成形、缝合、处理用物，必要时包扎固定、放置引流物等步骤所需的人力资源和基本物质资源消耗。</v>
          </cell>
        </row>
        <row r="74">
          <cell r="G74" t="str">
            <v>次</v>
          </cell>
        </row>
        <row r="74">
          <cell r="I74">
            <v>331304008</v>
          </cell>
          <cell r="J74" t="str">
            <v>阴道成形术</v>
          </cell>
          <cell r="K74" t="str">
            <v>不含植皮、取乙状结肠(代阴道)等所有组织瓣切取</v>
          </cell>
        </row>
        <row r="74">
          <cell r="M74" t="str">
            <v>次</v>
          </cell>
          <cell r="N74">
            <v>3500</v>
          </cell>
        </row>
        <row r="74">
          <cell r="P74">
            <v>3500</v>
          </cell>
        </row>
        <row r="75">
          <cell r="B75" t="str">
            <v>阴道闭合手术费</v>
          </cell>
          <cell r="C75" t="str">
            <v>通过手术方式缝合部分或全部阴道腔。</v>
          </cell>
          <cell r="D75" t="str">
            <v>所定价格涵盖手术计划、术区准备、消毒、分离、切除、缝合、处理用物，必要时包扎固定、放置引流物等步骤所需的人力资源和基本物质资源消耗。</v>
          </cell>
        </row>
        <row r="75">
          <cell r="G75" t="str">
            <v>次</v>
          </cell>
        </row>
        <row r="75">
          <cell r="P75">
            <v>1745</v>
          </cell>
        </row>
        <row r="76">
          <cell r="B76" t="str">
            <v>宫颈环扎费（非孕期）</v>
          </cell>
          <cell r="C76" t="str">
            <v>通过手术环扎宫颈口。</v>
          </cell>
          <cell r="D76" t="str">
            <v>所定价格涵盖手术计划、术区准备、消毒、环扎、处理用物、拆线等步骤所需的人力资源和基本物质资源消耗。</v>
          </cell>
        </row>
        <row r="76">
          <cell r="G76" t="str">
            <v>次</v>
          </cell>
        </row>
        <row r="76">
          <cell r="I76">
            <v>331303006</v>
          </cell>
          <cell r="J76" t="str">
            <v>非孕期子宫内口矫正术</v>
          </cell>
        </row>
        <row r="76">
          <cell r="M76" t="str">
            <v>次</v>
          </cell>
          <cell r="N76" t="str">
            <v>自主定价</v>
          </cell>
        </row>
        <row r="76">
          <cell r="P76">
            <v>1370</v>
          </cell>
        </row>
        <row r="77">
          <cell r="B77" t="str">
            <v>宫颈部分切除费</v>
          </cell>
          <cell r="C77" t="str">
            <v>通过手术切除部分宫颈。</v>
          </cell>
          <cell r="D77" t="str">
            <v>所定价格涵盖手术计划、术区准备、消毒、切除、缝合、处理用物等步骤所需的人力资源和基本物质资源消耗。</v>
          </cell>
        </row>
        <row r="77">
          <cell r="G77" t="str">
            <v>次</v>
          </cell>
        </row>
        <row r="77">
          <cell r="I77">
            <v>331303003</v>
          </cell>
          <cell r="J77" t="str">
            <v>宫颈残端切除术</v>
          </cell>
          <cell r="K77" t="str">
            <v>指经腹手术</v>
          </cell>
        </row>
        <row r="77">
          <cell r="M77" t="str">
            <v>次</v>
          </cell>
          <cell r="N77">
            <v>1660</v>
          </cell>
        </row>
        <row r="77">
          <cell r="P77">
            <v>1434</v>
          </cell>
        </row>
        <row r="78">
          <cell r="I78">
            <v>331303004</v>
          </cell>
          <cell r="J78" t="str">
            <v>宫颈锥形切除术</v>
          </cell>
        </row>
        <row r="78">
          <cell r="M78" t="str">
            <v>次</v>
          </cell>
          <cell r="N78">
            <v>1335</v>
          </cell>
        </row>
        <row r="79">
          <cell r="I79">
            <v>331303005</v>
          </cell>
          <cell r="J79" t="str">
            <v>宫颈环形电切术</v>
          </cell>
        </row>
        <row r="79">
          <cell r="M79" t="str">
            <v>次</v>
          </cell>
          <cell r="N79">
            <v>1300</v>
          </cell>
          <cell r="O79" t="str">
            <v>用Leep刀加收380元</v>
          </cell>
        </row>
        <row r="80">
          <cell r="J80" t="str">
            <v>用Leep刀加收380元</v>
          </cell>
        </row>
        <row r="81">
          <cell r="I81">
            <v>331303009</v>
          </cell>
          <cell r="J81" t="str">
            <v>子宫颈截除术</v>
          </cell>
        </row>
        <row r="81">
          <cell r="M81" t="str">
            <v>次</v>
          </cell>
          <cell r="N81">
            <v>1470</v>
          </cell>
          <cell r="O81" t="str">
            <v>经阴加收600元</v>
          </cell>
        </row>
        <row r="82">
          <cell r="J82" t="str">
            <v>经阴加收600元</v>
          </cell>
        </row>
        <row r="83">
          <cell r="B83" t="str">
            <v>宫颈根治性切除费</v>
          </cell>
          <cell r="C83" t="str">
            <v>通过手术切除全部的宫颈、周围组织及盆腔淋巴结。</v>
          </cell>
          <cell r="D83" t="str">
            <v>所定价格涵盖手术计划、术区准备、消毒、分离、切除、缝合、处理用物等步骤所需的人力资源和基本物质资源消耗。</v>
          </cell>
        </row>
        <row r="83">
          <cell r="G83" t="str">
            <v>次</v>
          </cell>
        </row>
        <row r="83">
          <cell r="I83">
            <v>331303028</v>
          </cell>
          <cell r="J83" t="str">
            <v>根治性宫颈切除术</v>
          </cell>
          <cell r="K83" t="str">
            <v>含盆腔淋巴结清扫、卵巢动静脉高位结扎术</v>
          </cell>
        </row>
        <row r="83">
          <cell r="M83" t="str">
            <v>次</v>
          </cell>
          <cell r="N83">
            <v>5515</v>
          </cell>
        </row>
        <row r="83">
          <cell r="P83">
            <v>6415</v>
          </cell>
        </row>
        <row r="84">
          <cell r="I84">
            <v>330900006</v>
          </cell>
          <cell r="J84" t="str">
            <v>经腹腔镜盆腔淋巴结清扫术</v>
          </cell>
          <cell r="K84" t="str">
            <v>含区域淋巴结切除</v>
          </cell>
        </row>
        <row r="84">
          <cell r="M84" t="str">
            <v>次</v>
          </cell>
          <cell r="N84">
            <v>2970</v>
          </cell>
          <cell r="O84" t="str">
            <v>开放式手术每次2100元</v>
          </cell>
        </row>
        <row r="85">
          <cell r="I85">
            <v>330900007</v>
          </cell>
          <cell r="J85" t="str">
            <v>经腹腔镜盆腔淋巴结活检术</v>
          </cell>
          <cell r="K85" t="str">
            <v>包括淋巴结切除术</v>
          </cell>
        </row>
        <row r="85">
          <cell r="M85" t="str">
            <v>次</v>
          </cell>
          <cell r="N85">
            <v>1950</v>
          </cell>
        </row>
        <row r="86">
          <cell r="J86" t="str">
            <v>开放式手术每次2100元</v>
          </cell>
        </row>
        <row r="87">
          <cell r="B87" t="str">
            <v>宫颈肌瘤切除费（常规）</v>
          </cell>
          <cell r="C87" t="str">
            <v>通过手术切除宫颈肌瘤。</v>
          </cell>
          <cell r="D87" t="str">
            <v>所定价格涵盖手术计划、术区准备、消毒、宫腔探查、切除肌瘤、缝合、处理用物等步骤所需的人力资源和基本物质资源消耗。</v>
          </cell>
        </row>
        <row r="87">
          <cell r="G87" t="str">
            <v>次</v>
          </cell>
        </row>
        <row r="87">
          <cell r="I87">
            <v>331303002</v>
          </cell>
          <cell r="J87" t="str">
            <v>宫颈肌瘤剔除术</v>
          </cell>
        </row>
        <row r="87">
          <cell r="M87" t="str">
            <v>次</v>
          </cell>
          <cell r="N87">
            <v>2250</v>
          </cell>
        </row>
        <row r="87">
          <cell r="P87">
            <v>2080</v>
          </cell>
        </row>
        <row r="88">
          <cell r="B88" t="str">
            <v>宫颈肌瘤切除费（复杂）</v>
          </cell>
          <cell r="C88" t="str">
            <v>通过手术切除复杂情况宫颈肌瘤。</v>
          </cell>
          <cell r="D88" t="str">
            <v>所定价格涵盖手术计划、术区准备、消毒、宫腔探查、切除肌瘤、缝合、处理用物等步骤所需的人力资源和基本物质资源消耗。</v>
          </cell>
        </row>
        <row r="88">
          <cell r="G88" t="str">
            <v>次</v>
          </cell>
          <cell r="H88" t="str">
            <v>复杂指：宫颈管内肌瘤≥3厘米或肌瘤切除数≥2个或黏膜下肌瘤≥5厘米（牵头增加）</v>
          </cell>
          <cell r="I88">
            <v>331303002</v>
          </cell>
          <cell r="J88" t="str">
            <v>宫颈肌瘤剔除术</v>
          </cell>
        </row>
        <row r="88">
          <cell r="M88" t="str">
            <v>次</v>
          </cell>
          <cell r="N88">
            <v>2250</v>
          </cell>
        </row>
        <row r="88">
          <cell r="P88">
            <v>2400</v>
          </cell>
        </row>
        <row r="89">
          <cell r="B89" t="str">
            <v>人工流产费（常规）</v>
          </cell>
          <cell r="C89" t="str">
            <v>通过钳刮、吸引等方式终止早期妊娠。</v>
          </cell>
          <cell r="D89" t="str">
            <v>所定价格涵盖手术计划、术区准备、冲洗、消毒、探针探查、钳刮、吸引、检查妊娠物的完整性、处理用物等步骤所需的人力资源和基本物质资源消耗。</v>
          </cell>
        </row>
        <row r="89">
          <cell r="G89" t="str">
            <v>次</v>
          </cell>
        </row>
        <row r="89">
          <cell r="I89">
            <v>311201053</v>
          </cell>
          <cell r="J89" t="str">
            <v>人工流产术</v>
          </cell>
          <cell r="K89" t="str">
            <v>含水囊宫颈扩张</v>
          </cell>
          <cell r="L89" t="str">
            <v>一次性旋流环</v>
          </cell>
          <cell r="M89" t="str">
            <v>次</v>
          </cell>
          <cell r="N89">
            <v>400</v>
          </cell>
          <cell r="O89" t="str">
            <v>畸形子宫、疤痕子宫、哺乳期子宫、钳刮术、旋动式加收200元</v>
          </cell>
          <cell r="P89">
            <v>400</v>
          </cell>
        </row>
        <row r="90">
          <cell r="J90" t="str">
            <v>钳刮术、旋动式加收200元</v>
          </cell>
        </row>
        <row r="91">
          <cell r="I91" t="str">
            <v>311201053a</v>
          </cell>
          <cell r="J91" t="str">
            <v>微创微痛人流术</v>
          </cell>
        </row>
        <row r="91">
          <cell r="M91" t="str">
            <v>次</v>
          </cell>
          <cell r="N91">
            <v>240</v>
          </cell>
        </row>
        <row r="92">
          <cell r="I92" t="str">
            <v>311201053b</v>
          </cell>
          <cell r="J92" t="str">
            <v>无痛免麻醉诊刮术</v>
          </cell>
        </row>
        <row r="92">
          <cell r="M92" t="str">
            <v>次</v>
          </cell>
          <cell r="N92">
            <v>180</v>
          </cell>
        </row>
        <row r="93">
          <cell r="B93" t="str">
            <v>人工流产费（复杂）</v>
          </cell>
          <cell r="C93" t="str">
            <v>通过钳刮、吸引等方式终止复杂情况的早期妊娠。</v>
          </cell>
          <cell r="D93" t="str">
            <v>所定价格涵盖手术计划、术区准备、冲洗、消毒、探针探查、钳刮、吸引、检查妊娠物的完整性、处理用物等步骤所需的人力资源和基本物质资源消耗。</v>
          </cell>
        </row>
        <row r="93">
          <cell r="G93" t="str">
            <v>次</v>
          </cell>
          <cell r="H93" t="str">
            <v>复杂指：畸形子宫、瘢痕子宫、 哺乳期子宫、宫颈妊娠等。</v>
          </cell>
          <cell r="I93">
            <v>311201053</v>
          </cell>
          <cell r="J93" t="str">
            <v>人工流产术</v>
          </cell>
          <cell r="K93" t="str">
            <v>含水囊宫颈扩张</v>
          </cell>
          <cell r="L93" t="str">
            <v>一次性旋流环</v>
          </cell>
          <cell r="M93" t="str">
            <v>次</v>
          </cell>
          <cell r="N93">
            <v>400</v>
          </cell>
          <cell r="O93" t="str">
            <v>畸形子宫、疤痕子宫、哺乳期子宫、钳刮术、旋动式加收200元</v>
          </cell>
          <cell r="P93">
            <v>600</v>
          </cell>
        </row>
        <row r="94">
          <cell r="J94" t="str">
            <v>畸形子宫、疤痕子宫、哺乳期子宫、钳刮术、旋动式加收200元</v>
          </cell>
        </row>
        <row r="95">
          <cell r="B95" t="str">
            <v>清宫费（常规）</v>
          </cell>
          <cell r="C95" t="str">
            <v>通过手术去除宫内异常组织，或取出宫内组织。</v>
          </cell>
          <cell r="D95" t="str">
            <v>所定价格涵盖手术计划、术区准备、消毒、宫腔探查、清宫或分段刮宫、处理用物等步骤所需的人力资源和基本物质资源消耗。</v>
          </cell>
        </row>
        <row r="95">
          <cell r="F95" t="str">
            <v>01宫腔组织吸取
02刮宫</v>
          </cell>
          <cell r="G95" t="str">
            <v>次</v>
          </cell>
          <cell r="H95" t="str">
            <v>不与“宫腔异物取出费”、“瘢痕子宫妊娠病灶切除费”同时收取。</v>
          </cell>
          <cell r="I95">
            <v>311201052</v>
          </cell>
          <cell r="J95" t="str">
            <v>葡萄胎刮宫术</v>
          </cell>
        </row>
        <row r="95">
          <cell r="M95" t="str">
            <v>次</v>
          </cell>
          <cell r="N95">
            <v>335</v>
          </cell>
        </row>
        <row r="95">
          <cell r="P95">
            <v>280</v>
          </cell>
        </row>
        <row r="96">
          <cell r="I96">
            <v>311201051</v>
          </cell>
          <cell r="J96" t="str">
            <v>产后刮宫术</v>
          </cell>
        </row>
        <row r="96">
          <cell r="M96" t="str">
            <v>次</v>
          </cell>
          <cell r="N96">
            <v>280</v>
          </cell>
        </row>
        <row r="97">
          <cell r="I97">
            <v>311201017</v>
          </cell>
          <cell r="J97" t="str">
            <v>宫腔吸片</v>
          </cell>
        </row>
        <row r="97">
          <cell r="M97" t="str">
            <v>次</v>
          </cell>
          <cell r="N97">
            <v>30</v>
          </cell>
        </row>
        <row r="98">
          <cell r="I98">
            <v>311201050</v>
          </cell>
          <cell r="J98" t="str">
            <v>刮宫术</v>
          </cell>
          <cell r="K98" t="str">
            <v>含常规刮宫；包括分段诊断性刮宫；不含产后刮宫、葡萄胎刮宫</v>
          </cell>
        </row>
        <row r="98">
          <cell r="M98" t="str">
            <v>次</v>
          </cell>
          <cell r="N98">
            <v>280</v>
          </cell>
        </row>
        <row r="99">
          <cell r="I99" t="str">
            <v>HTE65401</v>
          </cell>
          <cell r="J99" t="str">
            <v>宫腔组织吸引术</v>
          </cell>
        </row>
        <row r="99">
          <cell r="M99" t="str">
            <v>次</v>
          </cell>
          <cell r="N99">
            <v>240</v>
          </cell>
        </row>
        <row r="100">
          <cell r="B100" t="str">
            <v>清宫费（复杂）</v>
          </cell>
          <cell r="C100" t="str">
            <v>对病情复杂的情况，通过手术去除宫内异常组织，或取出宫内组织。</v>
          </cell>
          <cell r="D100" t="str">
            <v>所定价格涵盖手术计划、术区准备、消毒、宫腔探查、清宫或分段刮宫、处理用物等步骤所需的人力资源和基本物质资源消耗。</v>
          </cell>
        </row>
        <row r="100">
          <cell r="F100" t="str">
            <v>01分段诊刮</v>
          </cell>
          <cell r="G100" t="str">
            <v>次</v>
          </cell>
          <cell r="H100" t="str">
            <v>1.复杂指：畸形子宫、瘢痕子宫、稽留流产等。
2.分段诊刮指同时取出宫颈和宫腔的组织。
3.不与“宫腔异物取出费”、“瘢痕子宫妊娠病灶切除费”同时收取。</v>
          </cell>
          <cell r="I100">
            <v>311201052</v>
          </cell>
          <cell r="J100" t="str">
            <v>葡萄胎刮宫术</v>
          </cell>
        </row>
        <row r="100">
          <cell r="M100" t="str">
            <v>次</v>
          </cell>
          <cell r="N100">
            <v>335</v>
          </cell>
        </row>
        <row r="100">
          <cell r="P100">
            <v>760</v>
          </cell>
        </row>
        <row r="101">
          <cell r="I101">
            <v>311201051</v>
          </cell>
          <cell r="J101" t="str">
            <v>产后刮宫术</v>
          </cell>
        </row>
        <row r="101">
          <cell r="M101" t="str">
            <v>次</v>
          </cell>
          <cell r="N101">
            <v>280</v>
          </cell>
        </row>
        <row r="102">
          <cell r="I102">
            <v>311201050</v>
          </cell>
          <cell r="J102" t="str">
            <v>刮宫术</v>
          </cell>
          <cell r="K102" t="str">
            <v>含常规刮宫；包括分段诊断性刮宫；不含产后刮宫、葡萄胎刮宫</v>
          </cell>
        </row>
        <row r="102">
          <cell r="M102" t="str">
            <v>次</v>
          </cell>
          <cell r="N102">
            <v>280</v>
          </cell>
        </row>
        <row r="103">
          <cell r="I103" t="str">
            <v>HTE65401</v>
          </cell>
          <cell r="J103" t="str">
            <v>宫腔组织吸引术</v>
          </cell>
        </row>
        <row r="103">
          <cell r="M103" t="str">
            <v>次</v>
          </cell>
          <cell r="N103">
            <v>240</v>
          </cell>
        </row>
        <row r="104">
          <cell r="B104" t="str">
            <v>宫腔粘连分离费</v>
          </cell>
          <cell r="C104" t="str">
            <v>通过手术分离宫腔粘连。</v>
          </cell>
          <cell r="D104" t="str">
            <v>所定价格涵盖手术计划、术区准备、消毒、宫腔探查、分离、处理用物等步骤所需的人力资源和基本物质资源消耗。</v>
          </cell>
          <cell r="E104" t="str">
            <v>01宫颈管粘连分离
加收20%</v>
          </cell>
        </row>
        <row r="104">
          <cell r="G104" t="str">
            <v>次</v>
          </cell>
        </row>
        <row r="104">
          <cell r="I104">
            <v>311201018</v>
          </cell>
          <cell r="J104" t="str">
            <v>宫腔粘连分离术</v>
          </cell>
        </row>
        <row r="104">
          <cell r="M104" t="str">
            <v>次</v>
          </cell>
          <cell r="N104">
            <v>140</v>
          </cell>
        </row>
        <row r="104">
          <cell r="P104">
            <v>1770</v>
          </cell>
        </row>
        <row r="105">
          <cell r="I105">
            <v>331306006</v>
          </cell>
          <cell r="J105" t="str">
            <v>经宫腔镜宫腔粘连分离术</v>
          </cell>
        </row>
        <row r="105">
          <cell r="M105" t="str">
            <v>次</v>
          </cell>
          <cell r="N105">
            <v>1270</v>
          </cell>
        </row>
        <row r="106">
          <cell r="B106" t="str">
            <v>宫腔异物取出费</v>
          </cell>
          <cell r="C106" t="str">
            <v>通过器械取出嵌顿在子宫壁的宫腔内异物。</v>
          </cell>
          <cell r="D106" t="str">
            <v>所定价格涵盖手术计划、扩宫、探查、取异物，必要时缝合、处理用物等操作所需的人力资源和基本物质资源消耗。</v>
          </cell>
        </row>
        <row r="106">
          <cell r="G106" t="str">
            <v>次</v>
          </cell>
          <cell r="H106" t="str">
            <v>不与“清宫费”、“瘢痕子宫妊娠病灶切除费”同时收取。</v>
          </cell>
          <cell r="I106">
            <v>331306004</v>
          </cell>
          <cell r="J106" t="str">
            <v>经宫腔镜取环术</v>
          </cell>
          <cell r="K106" t="str">
            <v>包括宫腔内异物取出术；不含术中B超监视</v>
          </cell>
        </row>
        <row r="106">
          <cell r="M106" t="str">
            <v>次</v>
          </cell>
          <cell r="N106">
            <v>780</v>
          </cell>
        </row>
        <row r="106">
          <cell r="P106">
            <v>780</v>
          </cell>
        </row>
        <row r="107">
          <cell r="I107">
            <v>331303020</v>
          </cell>
          <cell r="J107" t="str">
            <v>开腹取环术</v>
          </cell>
        </row>
        <row r="107">
          <cell r="M107" t="str">
            <v>次</v>
          </cell>
          <cell r="N107">
            <v>1500</v>
          </cell>
        </row>
        <row r="108">
          <cell r="B108" t="str">
            <v>宫内节育器放置费</v>
          </cell>
          <cell r="C108" t="str">
            <v>在子宫内放入节育器。</v>
          </cell>
          <cell r="D108" t="str">
            <v>所定价格涵盖手术计划、术区准备、冲洗、消毒、扩张、放置节育器、处理用物等步骤所需的人力资源和基本物质资源消耗。</v>
          </cell>
          <cell r="E108" t="str">
            <v>01宫内节育器缝合固定加收20%</v>
          </cell>
        </row>
        <row r="108">
          <cell r="G108" t="str">
            <v>次</v>
          </cell>
        </row>
        <row r="108">
          <cell r="I108">
            <v>311201048</v>
          </cell>
          <cell r="J108" t="str">
            <v>宫内节育器放置术</v>
          </cell>
          <cell r="K108" t="str">
            <v>包括取出术</v>
          </cell>
        </row>
        <row r="108">
          <cell r="M108" t="str">
            <v>次</v>
          </cell>
          <cell r="N108">
            <v>225</v>
          </cell>
          <cell r="O108" t="str">
            <v>双子宫上环加收84元；取环加收84元</v>
          </cell>
          <cell r="P108">
            <v>200</v>
          </cell>
        </row>
        <row r="109">
          <cell r="I109">
            <v>331303021</v>
          </cell>
          <cell r="J109" t="str">
            <v>经腹腔镜取环术</v>
          </cell>
        </row>
        <row r="109">
          <cell r="M109" t="str">
            <v>次</v>
          </cell>
          <cell r="N109">
            <v>1800</v>
          </cell>
        </row>
        <row r="110">
          <cell r="I110">
            <v>331306004</v>
          </cell>
          <cell r="J110" t="str">
            <v>经宫腔镜取环术</v>
          </cell>
          <cell r="K110" t="str">
            <v>包括宫腔内异物取出术；不含术中B超监视</v>
          </cell>
        </row>
        <row r="110">
          <cell r="M110" t="str">
            <v>次</v>
          </cell>
          <cell r="N110">
            <v>780</v>
          </cell>
        </row>
        <row r="111">
          <cell r="B111" t="str">
            <v>宫内节育器取出费</v>
          </cell>
          <cell r="C111" t="str">
            <v>取出子宫内的节育器。</v>
          </cell>
          <cell r="D111" t="str">
            <v>所定价格涵盖手术计划、术区准备、冲洗、消毒、扩张、取出节育器、处理用物等步骤所需的人力资源和基本物质资源消耗。</v>
          </cell>
        </row>
        <row r="111">
          <cell r="G111" t="str">
            <v>次</v>
          </cell>
          <cell r="H111" t="str">
            <v>取出嵌顿在子宫壁上的节育器，按“宫腔异物取出费”收取。</v>
          </cell>
          <cell r="I111">
            <v>311201048</v>
          </cell>
          <cell r="J111" t="str">
            <v>宫内节育器放置术</v>
          </cell>
          <cell r="K111" t="str">
            <v>包括取出术</v>
          </cell>
        </row>
        <row r="111">
          <cell r="M111" t="str">
            <v>次</v>
          </cell>
          <cell r="N111">
            <v>225</v>
          </cell>
          <cell r="O111" t="str">
            <v>双子宫上环加收84元；取环加收84元</v>
          </cell>
          <cell r="P111">
            <v>200</v>
          </cell>
        </row>
        <row r="112">
          <cell r="J112" t="str">
            <v>取环加收84元</v>
          </cell>
        </row>
        <row r="112">
          <cell r="N112">
            <v>84</v>
          </cell>
        </row>
        <row r="113">
          <cell r="B113" t="str">
            <v>子宫活检费</v>
          </cell>
          <cell r="C113" t="str">
            <v>取子宫或韧带部位组织进行活检。</v>
          </cell>
          <cell r="D113" t="str">
            <v>所定价格涵盖手术计划、术区准备、消毒、切开、探查、取样、处理用物等步骤所需的人力资源和基本物质资源消耗。</v>
          </cell>
        </row>
        <row r="113">
          <cell r="G113" t="str">
            <v>次</v>
          </cell>
          <cell r="H113" t="str">
            <v>不与同部位其他手术同时收费。</v>
          </cell>
          <cell r="I113">
            <v>311201013</v>
          </cell>
          <cell r="J113" t="str">
            <v>子宫内膜活检术</v>
          </cell>
        </row>
        <row r="113">
          <cell r="M113" t="str">
            <v>次</v>
          </cell>
          <cell r="N113">
            <v>365</v>
          </cell>
        </row>
        <row r="113">
          <cell r="P113">
            <v>100</v>
          </cell>
        </row>
        <row r="114">
          <cell r="I114">
            <v>311201008</v>
          </cell>
          <cell r="J114" t="str">
            <v>宫颈活检术</v>
          </cell>
          <cell r="K114" t="str">
            <v>包括阴道壁活检及阴道囊肿穿刺术</v>
          </cell>
        </row>
        <row r="114">
          <cell r="M114" t="str">
            <v>次</v>
          </cell>
          <cell r="N114">
            <v>280</v>
          </cell>
        </row>
        <row r="115">
          <cell r="I115">
            <v>311201077</v>
          </cell>
          <cell r="J115" t="str">
            <v>宫腔观察吸引术</v>
          </cell>
          <cell r="K115" t="str">
            <v>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v>
          </cell>
          <cell r="L115" t="str">
            <v>一次性（内窥）摄像吸引管</v>
          </cell>
          <cell r="M115" t="str">
            <v>次</v>
          </cell>
          <cell r="N115" t="str">
            <v>自主定价</v>
          </cell>
          <cell r="O115" t="str">
            <v> </v>
          </cell>
        </row>
        <row r="116">
          <cell r="B116" t="str">
            <v>瘢痕子宫妊娠病灶切除费</v>
          </cell>
          <cell r="C116" t="str">
            <v>通过手术切除瘢痕子宫的妊娠组织。</v>
          </cell>
          <cell r="D116" t="str">
            <v>所定价格涵盖手术计划、术区准备、消毒、切开、宫腔探查、切除、缝合、处理用物，必要时修补等步骤所需的人力资源和基本物质资源消耗。</v>
          </cell>
        </row>
        <row r="116">
          <cell r="F116" t="str">
            <v>01宫角妊娠病灶切除</v>
          </cell>
          <cell r="G116" t="str">
            <v>次</v>
          </cell>
          <cell r="H116" t="str">
            <v>不与“清宫费”、“宫腔异物取出费”同时收取。</v>
          </cell>
          <cell r="I116">
            <v>331303034</v>
          </cell>
          <cell r="J116" t="str">
            <v>腹腔镜下瘢痕妊娠病灶电切术+瘢痕缺陷修补术</v>
          </cell>
          <cell r="K116" t="str">
            <v>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v>
          </cell>
          <cell r="L116" t="str">
            <v>超声刀</v>
          </cell>
          <cell r="M116" t="str">
            <v>次</v>
          </cell>
          <cell r="N116" t="str">
            <v>自主定价</v>
          </cell>
          <cell r="O116" t="str">
            <v> </v>
          </cell>
          <cell r="P116">
            <v>2386</v>
          </cell>
        </row>
        <row r="117">
          <cell r="I117">
            <v>331303033</v>
          </cell>
          <cell r="J117" t="str">
            <v>宫腔镜瘢痕妊娠病灶电切术</v>
          </cell>
          <cell r="K117" t="str">
            <v>包括胎盘残留电切术/取出术。窥器暴露宫颈，扩张棒逐号扩张宫颈管至10号，接通宫腔镜系统，排净管内气体，检查宫颈管及宫腔情况。行瘢痕妊娠病灶电切，分次切除妊娠组织。撤镜结束手术。组织送病理检查。</v>
          </cell>
          <cell r="L117" t="str">
            <v>电切环</v>
          </cell>
          <cell r="M117" t="str">
            <v>次</v>
          </cell>
          <cell r="N117" t="str">
            <v>自主定价</v>
          </cell>
          <cell r="O117" t="str">
            <v> </v>
          </cell>
        </row>
        <row r="118">
          <cell r="B118" t="str">
            <v>子宫内膜去除费</v>
          </cell>
          <cell r="C118" t="str">
            <v>通过各种方式去除子宫内膜。</v>
          </cell>
          <cell r="D118" t="str">
            <v>所定价格涵盖手术计划、术区准备、消毒、宫腔探查、去除内膜、处理用物等步骤所需的人力资源和基本物质资源消耗。</v>
          </cell>
        </row>
        <row r="118">
          <cell r="G118" t="str">
            <v>次</v>
          </cell>
        </row>
        <row r="118">
          <cell r="I118">
            <v>331303027</v>
          </cell>
          <cell r="J118" t="str">
            <v>热球子宫内膜去除术</v>
          </cell>
          <cell r="K118" t="str">
            <v>包括电凝术、射频术</v>
          </cell>
        </row>
        <row r="118">
          <cell r="M118" t="str">
            <v>次</v>
          </cell>
          <cell r="N118">
            <v>1770</v>
          </cell>
        </row>
        <row r="118">
          <cell r="P118">
            <v>2325</v>
          </cell>
        </row>
        <row r="119">
          <cell r="I119">
            <v>331306009</v>
          </cell>
          <cell r="J119" t="str">
            <v>经宫腔镜子宫内膜剥离术</v>
          </cell>
          <cell r="K119" t="str">
            <v>不含术中B超监视</v>
          </cell>
        </row>
        <row r="119">
          <cell r="M119" t="str">
            <v>次</v>
          </cell>
          <cell r="N119">
            <v>2365</v>
          </cell>
        </row>
        <row r="120">
          <cell r="B120" t="str">
            <v>子宫内膜息肉去除费</v>
          </cell>
          <cell r="C120" t="str">
            <v>通过手术去除子宫内膜息肉。</v>
          </cell>
          <cell r="D120" t="str">
            <v>所定价格涵盖手术计划、术区准备、消毒、宫腔探查、去除、处理用物等步骤所需的人力资源和基本物质资源消耗。</v>
          </cell>
          <cell r="E120" t="str">
            <v>01宫颈管息肉去除减收1700元</v>
          </cell>
        </row>
        <row r="120">
          <cell r="G120" t="str">
            <v>次</v>
          </cell>
        </row>
        <row r="120">
          <cell r="I120">
            <v>331306008</v>
          </cell>
          <cell r="J120" t="str">
            <v>经宫腔镜子宫肌瘤切除术</v>
          </cell>
          <cell r="K120" t="str">
            <v>包括经宫腔镜子宫异常组织切除术，不含术中B超监视</v>
          </cell>
          <cell r="L120" t="str">
            <v>一次性组织切除装置</v>
          </cell>
          <cell r="M120" t="str">
            <v>次</v>
          </cell>
          <cell r="N120">
            <v>2250</v>
          </cell>
        </row>
        <row r="120">
          <cell r="P120">
            <v>2000</v>
          </cell>
        </row>
        <row r="121">
          <cell r="J121" t="str">
            <v>子宫内膜息肉电切术收1500元</v>
          </cell>
        </row>
        <row r="122">
          <cell r="I122">
            <v>331303001</v>
          </cell>
          <cell r="J122" t="str">
            <v>宫颈息肉切除术</v>
          </cell>
          <cell r="K122" t="str">
            <v>包括子宫内膜息肉、 宫颈管息肉</v>
          </cell>
        </row>
        <row r="122">
          <cell r="M122" t="str">
            <v>次</v>
          </cell>
          <cell r="N122">
            <v>308</v>
          </cell>
          <cell r="O122" t="str">
            <v>减收项</v>
          </cell>
        </row>
        <row r="123">
          <cell r="B123" t="str">
            <v>子宫肌瘤切除费（常规）</v>
          </cell>
          <cell r="C123" t="str">
            <v>通过手术切除子宫肌瘤。</v>
          </cell>
          <cell r="D123" t="str">
            <v>所定价格涵盖手术计划、术区准备、消毒、宫腔探查、切除肌瘤、缝合、处理用物等步骤所需的人力资源和基本物质资源消耗。</v>
          </cell>
        </row>
        <row r="123">
          <cell r="F123" t="str">
            <v>01子宫腺肌病灶切除</v>
          </cell>
          <cell r="G123" t="str">
            <v>次</v>
          </cell>
        </row>
        <row r="123">
          <cell r="I123">
            <v>331303011</v>
          </cell>
          <cell r="J123" t="str">
            <v>经腹子宫肌瘤剔除术</v>
          </cell>
        </row>
        <row r="123">
          <cell r="M123" t="str">
            <v>次</v>
          </cell>
          <cell r="N123">
            <v>2620</v>
          </cell>
          <cell r="O123" t="str">
            <v>剔除肌瘤5个以上加收500元。使用肌瘤粉碎装置时加收500元</v>
          </cell>
          <cell r="P123">
            <v>3000</v>
          </cell>
        </row>
        <row r="124">
          <cell r="I124" t="str">
            <v>HTD73401</v>
          </cell>
          <cell r="J124" t="str">
            <v>经阴道子宫肌瘤切除术</v>
          </cell>
        </row>
        <row r="124">
          <cell r="M124" t="str">
            <v>次</v>
          </cell>
          <cell r="N124">
            <v>1500</v>
          </cell>
        </row>
        <row r="125">
          <cell r="I125">
            <v>331303029</v>
          </cell>
          <cell r="J125" t="str">
            <v>粘膜下子宫肌瘤圈套术</v>
          </cell>
        </row>
        <row r="125">
          <cell r="M125" t="str">
            <v>次</v>
          </cell>
          <cell r="N125">
            <v>1560</v>
          </cell>
        </row>
        <row r="126">
          <cell r="I126">
            <v>331306008</v>
          </cell>
          <cell r="J126" t="str">
            <v>经宫腔镜子宫肌瘤切除术</v>
          </cell>
          <cell r="K126" t="str">
            <v>包括经宫腔镜子宫异常组织切除术，不含术中B超监视</v>
          </cell>
          <cell r="L126" t="str">
            <v>一次性组织切除装置</v>
          </cell>
          <cell r="M126" t="str">
            <v>次</v>
          </cell>
          <cell r="N126">
            <v>2250</v>
          </cell>
          <cell r="O126" t="str">
            <v>子宫内膜息肉电切术收1500元</v>
          </cell>
        </row>
        <row r="127">
          <cell r="I127">
            <v>311201013</v>
          </cell>
          <cell r="J127" t="str">
            <v>子宫内膜活检术</v>
          </cell>
        </row>
        <row r="127">
          <cell r="M127" t="str">
            <v>次</v>
          </cell>
          <cell r="N127">
            <v>365</v>
          </cell>
        </row>
        <row r="128">
          <cell r="B128" t="str">
            <v>子宫肌瘤切除费（复杂）</v>
          </cell>
          <cell r="C128" t="str">
            <v>通过手术切除复杂情况子宫肌瘤。</v>
          </cell>
          <cell r="D128" t="str">
            <v>所定价格涵盖手术计划、术区准备、消毒、宫腔探查、切除肌瘤、缝合、处理用物等步骤所需的人力资源和基本物质资源消耗。</v>
          </cell>
        </row>
        <row r="128">
          <cell r="G128" t="str">
            <v>次</v>
          </cell>
          <cell r="H128" t="str">
            <v>复杂指：黏膜下肌瘤≥5 厘米（牵头增加）,肌瘤≥8厘米或肌瘤切除数≥6个。</v>
          </cell>
          <cell r="I128">
            <v>331303011</v>
          </cell>
          <cell r="J128" t="str">
            <v>经腹子宫肌瘤剔除术</v>
          </cell>
        </row>
        <row r="128">
          <cell r="M128" t="str">
            <v>次</v>
          </cell>
          <cell r="N128">
            <v>2620</v>
          </cell>
        </row>
        <row r="128">
          <cell r="P128">
            <v>3500</v>
          </cell>
        </row>
        <row r="129">
          <cell r="J129" t="str">
            <v>剔除肌瘤5个以上加收500元。使用肌瘤粉碎装置时加收500元</v>
          </cell>
        </row>
        <row r="130">
          <cell r="I130">
            <v>331303029</v>
          </cell>
          <cell r="J130" t="str">
            <v>粘膜下子宫肌瘤圈套术</v>
          </cell>
        </row>
        <row r="130">
          <cell r="M130" t="str">
            <v>次</v>
          </cell>
          <cell r="N130">
            <v>1560</v>
          </cell>
        </row>
        <row r="131">
          <cell r="I131" t="str">
            <v>HTD73401</v>
          </cell>
          <cell r="J131" t="str">
            <v>经阴道子宫肌瘤切除术</v>
          </cell>
        </row>
        <row r="131">
          <cell r="M131" t="str">
            <v>次</v>
          </cell>
          <cell r="N131">
            <v>1500</v>
          </cell>
        </row>
        <row r="132">
          <cell r="I132">
            <v>331306008</v>
          </cell>
          <cell r="J132" t="str">
            <v>经宫腔镜子宫肌瘤切除术</v>
          </cell>
          <cell r="K132" t="str">
            <v>包括经宫腔镜子宫异常组织切除术，不含术中B超监视</v>
          </cell>
          <cell r="L132" t="str">
            <v>一次性组织切除装置</v>
          </cell>
          <cell r="M132" t="str">
            <v>次</v>
          </cell>
          <cell r="N132">
            <v>2250</v>
          </cell>
          <cell r="O132" t="str">
            <v>子宫内膜息肉电切术收1500元</v>
          </cell>
        </row>
        <row r="133">
          <cell r="J133" t="str">
            <v>子宫内膜息肉电切术收1500元</v>
          </cell>
        </row>
        <row r="134">
          <cell r="I134">
            <v>311201013</v>
          </cell>
          <cell r="J134" t="str">
            <v>子宫内膜活检术</v>
          </cell>
        </row>
        <row r="134">
          <cell r="M134" t="str">
            <v>次</v>
          </cell>
          <cell r="N134">
            <v>365</v>
          </cell>
        </row>
        <row r="135">
          <cell r="B135" t="str">
            <v>子宫动脉结扎费</v>
          </cell>
          <cell r="C135" t="str">
            <v>通过手术结扎子宫动脉，阻断子宫血供。</v>
          </cell>
          <cell r="D135" t="str">
            <v>所定价格涵盖手术计划、术区准备、消毒、宫腔探查、结扎、处理用物等步骤所需的人力资源和基本物质资源消耗。</v>
          </cell>
        </row>
        <row r="135">
          <cell r="G135" t="str">
            <v>单侧</v>
          </cell>
        </row>
        <row r="135">
          <cell r="I135">
            <v>331303022</v>
          </cell>
          <cell r="J135" t="str">
            <v>子宫动脉结扎术</v>
          </cell>
          <cell r="K135" t="str">
            <v>包括子宫Belyche缝扎术</v>
          </cell>
        </row>
        <row r="135">
          <cell r="M135" t="str">
            <v>次</v>
          </cell>
          <cell r="N135">
            <v>1260</v>
          </cell>
        </row>
        <row r="135">
          <cell r="P135">
            <v>1260</v>
          </cell>
        </row>
        <row r="136">
          <cell r="B136" t="str">
            <v>子宫次全切除费</v>
          </cell>
          <cell r="C136" t="str">
            <v>通过手术切除子宫体，同时保留宫颈。</v>
          </cell>
          <cell r="D136" t="str">
            <v>所定价格涵盖手术计划、术区准备、消毒、切开、宫腔探查、切除、分离、缝合、处理用物等步骤所需的人力资源和基本物质资源消耗。</v>
          </cell>
        </row>
        <row r="136">
          <cell r="G136" t="str">
            <v>次</v>
          </cell>
        </row>
        <row r="136">
          <cell r="I136">
            <v>331400014</v>
          </cell>
          <cell r="J136" t="str">
            <v>剖宫产术中子宫次全切术</v>
          </cell>
        </row>
        <row r="136">
          <cell r="M136" t="str">
            <v>次</v>
          </cell>
          <cell r="N136">
            <v>2620</v>
          </cell>
        </row>
        <row r="136">
          <cell r="P136">
            <v>2250</v>
          </cell>
        </row>
        <row r="137">
          <cell r="I137">
            <v>331303012</v>
          </cell>
          <cell r="J137" t="str">
            <v>子宫次全切除术</v>
          </cell>
        </row>
        <row r="137">
          <cell r="M137" t="str">
            <v>次</v>
          </cell>
          <cell r="N137">
            <v>2250</v>
          </cell>
        </row>
        <row r="138">
          <cell r="B138" t="str">
            <v>子宫全切除费</v>
          </cell>
          <cell r="C138" t="str">
            <v>通过手术切除全部子宫。</v>
          </cell>
          <cell r="D138" t="str">
            <v>所定价格涵盖手术计划、术区准备、消毒、切开、宫腔探查、切除、分离、缝合、处理用物等步骤所需的人力资源和基本物质资源消耗。</v>
          </cell>
        </row>
        <row r="138">
          <cell r="G138" t="str">
            <v>次</v>
          </cell>
        </row>
        <row r="138">
          <cell r="I138">
            <v>331400013</v>
          </cell>
          <cell r="J138" t="str">
            <v>剖宫产术中子宫全切术</v>
          </cell>
        </row>
        <row r="138">
          <cell r="M138" t="str">
            <v>次</v>
          </cell>
          <cell r="N138">
            <v>2800</v>
          </cell>
        </row>
        <row r="138">
          <cell r="P138">
            <v>3398</v>
          </cell>
        </row>
        <row r="139">
          <cell r="I139">
            <v>331303013</v>
          </cell>
          <cell r="J139" t="str">
            <v>阴式全子宫切除术</v>
          </cell>
        </row>
        <row r="139">
          <cell r="M139" t="str">
            <v>次</v>
          </cell>
          <cell r="N139">
            <v>3085</v>
          </cell>
        </row>
        <row r="140">
          <cell r="I140">
            <v>331303014</v>
          </cell>
          <cell r="J140" t="str">
            <v>腹式全子宫切除术</v>
          </cell>
        </row>
        <row r="140">
          <cell r="M140" t="str">
            <v>次</v>
          </cell>
          <cell r="N140">
            <v>2330</v>
          </cell>
        </row>
        <row r="141">
          <cell r="B141" t="str">
            <v>子宫扩大切除费（常规）</v>
          </cell>
          <cell r="C141" t="str">
            <v>通过手术切除全部子宫及筋膜外周围组织。</v>
          </cell>
          <cell r="D141" t="str">
            <v>所定价格涵盖手术计划、术区准备、消毒、切开、盆腹腔探查、分离、切除、缝合、处理用物，必要时放置引流物等步骤所需的人力资源和基本物质资源消耗。</v>
          </cell>
        </row>
        <row r="141">
          <cell r="G141" t="str">
            <v>次</v>
          </cell>
        </row>
        <row r="141">
          <cell r="I141">
            <v>331303018</v>
          </cell>
          <cell r="J141" t="str">
            <v>经腹阴道联合子宫切除术</v>
          </cell>
        </row>
        <row r="141">
          <cell r="M141" t="str">
            <v>次</v>
          </cell>
          <cell r="N141">
            <v>3675</v>
          </cell>
        </row>
        <row r="141">
          <cell r="P141">
            <v>3340</v>
          </cell>
        </row>
        <row r="142">
          <cell r="I142">
            <v>331303015</v>
          </cell>
          <cell r="J142" t="str">
            <v>全子宫+双附件切除术</v>
          </cell>
        </row>
        <row r="142">
          <cell r="M142" t="str">
            <v>次</v>
          </cell>
          <cell r="N142">
            <v>2490</v>
          </cell>
        </row>
        <row r="143">
          <cell r="B143" t="str">
            <v>子宫扩大切除费（复杂）</v>
          </cell>
          <cell r="C143" t="str">
            <v>通过手术切除全部子宫，并次广泛、广泛切除筋膜外周围组织。</v>
          </cell>
          <cell r="D143" t="str">
            <v>所定价格涵盖手术计划、术区准备、消毒、切开、盆腹腔探查、分离、切除、缝合、处理用物，必要时放置引流物等步骤所需的人力资源和基本物质资源消耗。</v>
          </cell>
        </row>
        <row r="143">
          <cell r="G143" t="str">
            <v>次</v>
          </cell>
        </row>
        <row r="143">
          <cell r="I143">
            <v>331303016</v>
          </cell>
          <cell r="J143" t="str">
            <v>次广泛子宫切除术</v>
          </cell>
          <cell r="K143" t="str">
            <v>含双附件切除</v>
          </cell>
        </row>
        <row r="143">
          <cell r="M143" t="str">
            <v>次</v>
          </cell>
          <cell r="N143">
            <v>2800</v>
          </cell>
          <cell r="O143" t="str">
            <v>经阴加收600元</v>
          </cell>
          <cell r="P143">
            <v>4340</v>
          </cell>
        </row>
        <row r="144">
          <cell r="J144" t="str">
            <v>经阴加收600元</v>
          </cell>
        </row>
        <row r="145">
          <cell r="I145">
            <v>331303017</v>
          </cell>
          <cell r="J145" t="str">
            <v>广泛性子宫切除+盆腹腔淋巴结清除术</v>
          </cell>
          <cell r="K145" t="str">
            <v>含双附件切除</v>
          </cell>
        </row>
        <row r="145">
          <cell r="M145" t="str">
            <v>次</v>
          </cell>
          <cell r="N145">
            <v>5515</v>
          </cell>
        </row>
        <row r="146">
          <cell r="B146" t="str">
            <v>子宫修补费</v>
          </cell>
          <cell r="C146" t="str">
            <v>通过手术修补破损子宫（包括剖腹产切口憩室）。</v>
          </cell>
          <cell r="D146" t="str">
            <v>所定价格涵盖手术计划、术区准备、消毒、宫腔探查、缝合修补、处理用物等步骤所需的人力资源和基本物质资源消耗。</v>
          </cell>
        </row>
        <row r="146">
          <cell r="G146" t="str">
            <v>次</v>
          </cell>
        </row>
        <row r="146">
          <cell r="I146">
            <v>331303010</v>
          </cell>
          <cell r="J146" t="str">
            <v>子宫修补术</v>
          </cell>
        </row>
        <row r="146">
          <cell r="M146" t="str">
            <v>次</v>
          </cell>
          <cell r="N146">
            <v>1300</v>
          </cell>
        </row>
        <row r="146">
          <cell r="P146">
            <v>1910</v>
          </cell>
        </row>
        <row r="147">
          <cell r="I147">
            <v>331303032</v>
          </cell>
          <cell r="J147" t="str">
            <v>子宫瘢痕憩室修补术</v>
          </cell>
          <cell r="K147" t="str">
            <v>麻醉，消毒铺巾，切开瘢痕上方组织，暴露瘢痕妊娠/瘢痕憩室薄弱处，经腹/经阴切开瘢痕处，去除妊娠组织活憩室薄弱处，修复子宫，缝合。</v>
          </cell>
        </row>
        <row r="147">
          <cell r="M147" t="str">
            <v>次</v>
          </cell>
          <cell r="N147" t="str">
            <v>自主定价</v>
          </cell>
          <cell r="O147" t="str">
            <v> </v>
          </cell>
        </row>
        <row r="148">
          <cell r="I148">
            <v>331400018</v>
          </cell>
          <cell r="J148" t="str">
            <v>子宫颈裂伤修补术</v>
          </cell>
          <cell r="K148" t="str">
            <v>指产时宫颈裂伤</v>
          </cell>
        </row>
        <row r="148">
          <cell r="M148" t="str">
            <v>次</v>
          </cell>
          <cell r="N148">
            <v>260</v>
          </cell>
          <cell r="O148" t="str">
            <v>产科立项</v>
          </cell>
        </row>
        <row r="149">
          <cell r="B149" t="str">
            <v>子宫矫形费</v>
          </cell>
          <cell r="C149" t="str">
            <v>通过手术纠正子宫纵隔、残角子宫、双角子宫等子宫畸形。</v>
          </cell>
          <cell r="D149" t="str">
            <v>所定价格涵盖手术计划、术区准备、消毒、切开、宫腔探查、缝合、处理用物，必要时切除等步骤所需的人力资源和基本物质资源消耗。</v>
          </cell>
        </row>
        <row r="149">
          <cell r="G149" t="str">
            <v>次</v>
          </cell>
        </row>
        <row r="149">
          <cell r="I149">
            <v>331303019</v>
          </cell>
          <cell r="J149" t="str">
            <v>子宫整形术</v>
          </cell>
          <cell r="K149" t="str">
            <v>包括纵隔切除、残角子宫切除、畸形子宫矫治、双角子宫融合等；不含术中B超监视</v>
          </cell>
        </row>
        <row r="149">
          <cell r="M149" t="str">
            <v>次</v>
          </cell>
          <cell r="N149">
            <v>2620</v>
          </cell>
        </row>
        <row r="149">
          <cell r="P149">
            <v>2248</v>
          </cell>
        </row>
        <row r="150">
          <cell r="I150">
            <v>331306007</v>
          </cell>
          <cell r="J150" t="str">
            <v>经宫腔镜子宫纵隔切除术</v>
          </cell>
          <cell r="K150" t="str">
            <v>不含术中B超监视</v>
          </cell>
        </row>
        <row r="150">
          <cell r="M150" t="str">
            <v>次</v>
          </cell>
          <cell r="N150">
            <v>1500</v>
          </cell>
        </row>
        <row r="151">
          <cell r="B151" t="str">
            <v>子宫悬吊费</v>
          </cell>
          <cell r="C151" t="str">
            <v>对子宫、阴道周围韧带等组织进行悬吊固定。</v>
          </cell>
          <cell r="D151" t="str">
            <v>所定价格涵盖手术计划、术区准备、消毒、切开、分离、缝合悬吊、处理用物等步骤所需的人力资源和基本物质资源消耗。</v>
          </cell>
        </row>
        <row r="151">
          <cell r="G151" t="str">
            <v>次</v>
          </cell>
        </row>
        <row r="151">
          <cell r="I151">
            <v>331303008</v>
          </cell>
          <cell r="J151" t="str">
            <v>曼氏手术</v>
          </cell>
          <cell r="K151" t="str">
            <v>含宫颈部分切除+主韧带缩短+阴道前后壁修补术</v>
          </cell>
        </row>
        <row r="151">
          <cell r="M151" t="str">
            <v>次</v>
          </cell>
          <cell r="N151">
            <v>2070</v>
          </cell>
        </row>
        <row r="151">
          <cell r="P151">
            <v>2337</v>
          </cell>
        </row>
        <row r="152">
          <cell r="I152">
            <v>331303023</v>
          </cell>
          <cell r="J152" t="str">
            <v>子宫悬吊术</v>
          </cell>
          <cell r="K152" t="str">
            <v>包括阴道吊带术、阴道残端悬吊术、前盆(后盆)悬吊术</v>
          </cell>
          <cell r="L152" t="str">
            <v>吊带</v>
          </cell>
          <cell r="M152" t="str">
            <v>次</v>
          </cell>
          <cell r="N152">
            <v>1300</v>
          </cell>
          <cell r="O152" t="str">
            <v>经腹腔镜加收,全盆悬吊加收390元</v>
          </cell>
        </row>
        <row r="153">
          <cell r="J153" t="str">
            <v>经腹腔镜加收,全盆悬吊加收390元</v>
          </cell>
        </row>
        <row r="154">
          <cell r="I154">
            <v>331303030</v>
          </cell>
          <cell r="J154" t="str">
            <v>宫颈悬吊术</v>
          </cell>
          <cell r="K154" t="str">
            <v>含离断、固定术</v>
          </cell>
          <cell r="L154" t="str">
            <v>悬吊材料</v>
          </cell>
          <cell r="M154" t="str">
            <v>次</v>
          </cell>
          <cell r="N154">
            <v>1350</v>
          </cell>
        </row>
        <row r="155">
          <cell r="I155">
            <v>331303024</v>
          </cell>
          <cell r="J155" t="str">
            <v>子宫内翻复位术</v>
          </cell>
          <cell r="K155" t="str">
            <v>指手法复位</v>
          </cell>
        </row>
        <row r="155">
          <cell r="M155" t="str">
            <v>次</v>
          </cell>
          <cell r="N155">
            <v>1500</v>
          </cell>
        </row>
        <row r="156">
          <cell r="I156">
            <v>311201014</v>
          </cell>
          <cell r="J156" t="str">
            <v>子宫直肠凹封闭术</v>
          </cell>
        </row>
        <row r="156">
          <cell r="M156" t="str">
            <v>次</v>
          </cell>
          <cell r="N156">
            <v>50</v>
          </cell>
        </row>
        <row r="157">
          <cell r="B157" t="str">
            <v>输卵管穿刺费</v>
          </cell>
          <cell r="C157" t="str">
            <v>通过穿刺输卵管，抽吸引流、注药等。</v>
          </cell>
          <cell r="D157" t="str">
            <v>所定价格涵盖手术计划、术区准备、消毒、切开、穿刺、抽吸，必要时注药、取样等步骤所需的人力资源和基本物质资源消耗。</v>
          </cell>
        </row>
        <row r="157">
          <cell r="G157" t="str">
            <v>单侧</v>
          </cell>
        </row>
        <row r="157">
          <cell r="I157">
            <v>331302010</v>
          </cell>
          <cell r="J157" t="str">
            <v>输卵管介入治疗</v>
          </cell>
          <cell r="K157" t="str">
            <v>包括输卵管积水穿刺</v>
          </cell>
        </row>
        <row r="157">
          <cell r="M157" t="str">
            <v>次</v>
          </cell>
          <cell r="N157">
            <v>1800</v>
          </cell>
        </row>
        <row r="157">
          <cell r="P157">
            <v>724</v>
          </cell>
        </row>
        <row r="158">
          <cell r="B158" t="str">
            <v>输卵管通液费</v>
          </cell>
          <cell r="C158" t="str">
            <v>通过输卵管注液，进行诊断或治疗输卵管病变。</v>
          </cell>
          <cell r="D158" t="str">
            <v>所定价格涵盖手术计划、术区准备、设备调试、摆位、消毒、插管、注液、拔管、处理用物，必要时注药等步骤所需的人力资源和基本物质资源消耗。</v>
          </cell>
        </row>
        <row r="158">
          <cell r="G158" t="str">
            <v>单侧</v>
          </cell>
          <cell r="H158" t="str">
            <v>开展输卵管造影，按“输卵管通液费”+相关影像学造影成像项目收费。</v>
          </cell>
          <cell r="I158">
            <v>311201015</v>
          </cell>
          <cell r="J158" t="str">
            <v>子宫输卵管通液术</v>
          </cell>
          <cell r="K158" t="str">
            <v>包括通气、注药</v>
          </cell>
        </row>
        <row r="158">
          <cell r="M158" t="str">
            <v>次</v>
          </cell>
          <cell r="N158">
            <v>140</v>
          </cell>
          <cell r="O158" t="str">
            <v>自动通液仪加收50元</v>
          </cell>
          <cell r="P158">
            <v>885</v>
          </cell>
        </row>
        <row r="159">
          <cell r="J159" t="str">
            <v>自动通液仪加收50元</v>
          </cell>
        </row>
        <row r="160">
          <cell r="I160">
            <v>331302006</v>
          </cell>
          <cell r="J160" t="str">
            <v>经输卵管镜插管通水术</v>
          </cell>
        </row>
        <row r="160">
          <cell r="M160" t="str">
            <v>次</v>
          </cell>
          <cell r="N160">
            <v>1040</v>
          </cell>
        </row>
        <row r="161">
          <cell r="I161">
            <v>331302007</v>
          </cell>
          <cell r="J161" t="str">
            <v>输卵管选择性插管术</v>
          </cell>
        </row>
        <row r="161">
          <cell r="M161" t="str">
            <v>次</v>
          </cell>
          <cell r="N161">
            <v>1260</v>
          </cell>
        </row>
        <row r="162">
          <cell r="I162">
            <v>331302008</v>
          </cell>
          <cell r="J162" t="str">
            <v>经腹腔镜输卵管高压洗注术</v>
          </cell>
        </row>
        <row r="162">
          <cell r="M162" t="str">
            <v>次</v>
          </cell>
          <cell r="N162">
            <v>650</v>
          </cell>
        </row>
        <row r="163">
          <cell r="I163">
            <v>331306005</v>
          </cell>
          <cell r="J163" t="str">
            <v>经宫腔镜输卵管插管术</v>
          </cell>
        </row>
        <row r="163">
          <cell r="M163" t="str">
            <v>次</v>
          </cell>
          <cell r="N163">
            <v>650</v>
          </cell>
        </row>
        <row r="164">
          <cell r="B164" t="str">
            <v>输卵管矫形费</v>
          </cell>
          <cell r="C164" t="str">
            <v>通过手术修复输卵管。</v>
          </cell>
          <cell r="D164" t="str">
            <v>所定价格涵盖手术计划、术区准备、消毒、切开、修复、缝合、处理用物等步骤所需的人力资源和基本物质资源消耗。</v>
          </cell>
        </row>
        <row r="164">
          <cell r="G164" t="str">
            <v>单侧</v>
          </cell>
        </row>
        <row r="164">
          <cell r="I164">
            <v>331302003</v>
          </cell>
          <cell r="J164" t="str">
            <v>输卵管修复整形术</v>
          </cell>
          <cell r="K164" t="str">
            <v>含输卵管吻合、再通、整形</v>
          </cell>
        </row>
        <row r="164">
          <cell r="M164" t="str">
            <v>次</v>
          </cell>
          <cell r="N164">
            <v>2015</v>
          </cell>
        </row>
        <row r="164">
          <cell r="P164">
            <v>2015</v>
          </cell>
        </row>
        <row r="165">
          <cell r="B165" t="str">
            <v>输卵管吻合复通费</v>
          </cell>
          <cell r="C165" t="str">
            <v>通过手术吻合复通输卵管。</v>
          </cell>
          <cell r="D165" t="str">
            <v>所定价格涵盖手术计划、术区准备、消毒、切开、分离、切除、吻合、处理用物等步骤所需的人力资源和基本物质资源消耗。</v>
          </cell>
        </row>
        <row r="165">
          <cell r="G165" t="str">
            <v>单侧</v>
          </cell>
        </row>
        <row r="165">
          <cell r="I165">
            <v>331302002</v>
          </cell>
          <cell r="J165" t="str">
            <v>显微外科输卵管吻合术</v>
          </cell>
        </row>
        <row r="165">
          <cell r="M165" t="str">
            <v>次</v>
          </cell>
          <cell r="N165">
            <v>2070</v>
          </cell>
        </row>
        <row r="165">
          <cell r="P165">
            <v>2200</v>
          </cell>
        </row>
        <row r="166">
          <cell r="B166" t="str">
            <v>输卵管宫角植入费</v>
          </cell>
          <cell r="C166" t="str">
            <v>通过手术切除输卵管阻塞段，固定于子宫角。</v>
          </cell>
          <cell r="D166" t="str">
            <v>所定价格涵盖手术计划、术区准备、消毒、切除、缝合固定、处理用物等步骤所需的人力资源和基本物质资源消耗。</v>
          </cell>
        </row>
        <row r="166">
          <cell r="G166" t="str">
            <v>单侧</v>
          </cell>
        </row>
        <row r="166">
          <cell r="I166">
            <v>331302009</v>
          </cell>
          <cell r="J166" t="str">
            <v>输卵管宫角植入术</v>
          </cell>
        </row>
        <row r="166">
          <cell r="M166" t="str">
            <v>次</v>
          </cell>
          <cell r="N166">
            <v>2070</v>
          </cell>
        </row>
        <row r="166">
          <cell r="P166">
            <v>2200</v>
          </cell>
        </row>
        <row r="167">
          <cell r="B167" t="str">
            <v>输卵管切除费</v>
          </cell>
          <cell r="C167" t="str">
            <v>通过手术切除输卵管或输卵管病灶。</v>
          </cell>
          <cell r="D167" t="str">
            <v>所定价格涵盖手术计划、术区准备、消毒、切开、分离、切除、缝合、处理用物等步骤所需的人力资源和基本物质资源消耗。</v>
          </cell>
        </row>
        <row r="167">
          <cell r="G167" t="str">
            <v>单侧</v>
          </cell>
        </row>
        <row r="167">
          <cell r="I167">
            <v>331302004</v>
          </cell>
          <cell r="J167" t="str">
            <v>输卵管切除术</v>
          </cell>
          <cell r="K167" t="str">
            <v>包括宫外孕的各类手术、输卵管系膜囊肿切除</v>
          </cell>
        </row>
        <row r="167">
          <cell r="M167" t="str">
            <v>次</v>
          </cell>
          <cell r="N167">
            <v>1300</v>
          </cell>
        </row>
        <row r="167">
          <cell r="P167">
            <v>2400</v>
          </cell>
        </row>
        <row r="168">
          <cell r="I168">
            <v>331301008</v>
          </cell>
          <cell r="J168" t="str">
            <v>卵巢输卵管切除术</v>
          </cell>
        </row>
        <row r="168">
          <cell r="M168" t="str">
            <v>单侧</v>
          </cell>
          <cell r="N168">
            <v>1575</v>
          </cell>
          <cell r="O168" t="str">
            <v>双侧加50％</v>
          </cell>
        </row>
        <row r="169">
          <cell r="J169" t="str">
            <v>双侧加50％</v>
          </cell>
        </row>
        <row r="170">
          <cell r="B170" t="str">
            <v>输卵管开窗费</v>
          </cell>
          <cell r="C170" t="str">
            <v>通过手术取出输卵管妊娠物。</v>
          </cell>
          <cell r="D170" t="str">
            <v>所定价格涵盖手术计划、术区准备、消毒、切开、分离、取出、处理用物，必要时注药等步骤所需的人力资源和基本物质资源消耗。</v>
          </cell>
        </row>
        <row r="170">
          <cell r="G170" t="str">
            <v>单侧</v>
          </cell>
        </row>
        <row r="170">
          <cell r="I170">
            <v>331302004</v>
          </cell>
          <cell r="J170" t="str">
            <v>输卵管切除术</v>
          </cell>
          <cell r="K170" t="str">
            <v>包括宫外孕的各类手术、输卵管系膜囊肿切除</v>
          </cell>
        </row>
        <row r="170">
          <cell r="M170" t="str">
            <v>次</v>
          </cell>
          <cell r="N170">
            <v>1300</v>
          </cell>
        </row>
        <row r="170">
          <cell r="P170">
            <v>2400</v>
          </cell>
        </row>
        <row r="171">
          <cell r="B171" t="str">
            <v>输卵管阻断费</v>
          </cell>
          <cell r="C171" t="str">
            <v>通过各种方式阻断输卵管。</v>
          </cell>
          <cell r="D171" t="str">
            <v>所定价格涵盖手术计划、术区准备、消毒、切开、分离、阻断、缝合、处理用物等步骤所需的人力资源和基本物质资源消耗。</v>
          </cell>
        </row>
        <row r="171">
          <cell r="G171" t="str">
            <v>单侧</v>
          </cell>
        </row>
        <row r="171">
          <cell r="I171">
            <v>311201047</v>
          </cell>
          <cell r="J171" t="str">
            <v>输卵管绝育术</v>
          </cell>
          <cell r="K171" t="str">
            <v>包括药物粘堵法</v>
          </cell>
        </row>
        <row r="171">
          <cell r="M171" t="str">
            <v>次</v>
          </cell>
          <cell r="N171">
            <v>400</v>
          </cell>
        </row>
        <row r="171">
          <cell r="P171">
            <v>990</v>
          </cell>
        </row>
        <row r="172">
          <cell r="I172">
            <v>331302001</v>
          </cell>
          <cell r="J172" t="str">
            <v>输卵管结扎术</v>
          </cell>
          <cell r="K172" t="str">
            <v>包括传统术式、经阴道术式</v>
          </cell>
          <cell r="L172" t="str">
            <v>银夹</v>
          </cell>
          <cell r="M172" t="str">
            <v>次</v>
          </cell>
          <cell r="N172">
            <v>780</v>
          </cell>
        </row>
        <row r="173">
          <cell r="B173" t="str">
            <v>卵巢打孔费</v>
          </cell>
          <cell r="C173" t="str">
            <v>通过手术在卵巢上打孔。</v>
          </cell>
          <cell r="D173" t="str">
            <v>所定价格涵盖手术计划、术区准备、消毒、切开、分离、打孔、处理用物等步骤所需的人力资源和基本物质资源消耗。</v>
          </cell>
        </row>
        <row r="173">
          <cell r="G173" t="str">
            <v>单侧</v>
          </cell>
          <cell r="H173">
            <v>5</v>
          </cell>
          <cell r="I173">
            <v>331301004</v>
          </cell>
          <cell r="J173" t="str">
            <v>卵巢楔形切除术</v>
          </cell>
          <cell r="K173" t="str">
            <v>包括卵巢切开探查、多囊卵巢打孔术</v>
          </cell>
        </row>
        <row r="173">
          <cell r="M173" t="str">
            <v>单侧</v>
          </cell>
          <cell r="N173">
            <v>1300</v>
          </cell>
        </row>
        <row r="173">
          <cell r="P173">
            <v>1900</v>
          </cell>
        </row>
        <row r="174">
          <cell r="B174" t="str">
            <v>卵巢切开探查费</v>
          </cell>
          <cell r="C174" t="str">
            <v>通过手术探查卵巢。</v>
          </cell>
          <cell r="D174" t="str">
            <v>所定价格涵盖手术计划、术区准备、消毒、探查、处理用物，必要时取样等步骤所需的人力资源和基本物质资源消耗。</v>
          </cell>
        </row>
        <row r="174">
          <cell r="G174" t="str">
            <v>单侧</v>
          </cell>
          <cell r="H174" t="str">
            <v>不与同部位其他手术同时收费。</v>
          </cell>
          <cell r="I174">
            <v>331301004</v>
          </cell>
          <cell r="J174" t="str">
            <v>卵巢楔形切除术</v>
          </cell>
          <cell r="K174" t="str">
            <v>包括卵巢切开探查、多囊卵巢打孔术</v>
          </cell>
        </row>
        <row r="174">
          <cell r="M174" t="str">
            <v>单侧</v>
          </cell>
          <cell r="N174">
            <v>1300</v>
          </cell>
        </row>
        <row r="174">
          <cell r="P174">
            <v>1900</v>
          </cell>
        </row>
        <row r="175">
          <cell r="I175">
            <v>331301007</v>
          </cell>
          <cell r="J175" t="str">
            <v>卵巢癌探查术</v>
          </cell>
          <cell r="K175" t="str">
            <v>含活检</v>
          </cell>
        </row>
        <row r="175">
          <cell r="M175" t="str">
            <v>次</v>
          </cell>
          <cell r="N175">
            <v>1500</v>
          </cell>
        </row>
        <row r="176">
          <cell r="B176" t="str">
            <v>卵巢部分切除费</v>
          </cell>
          <cell r="C176" t="str">
            <v>通过手术切除部分卵巢或卵巢病灶。</v>
          </cell>
          <cell r="D176" t="str">
            <v>所定价格涵盖手术计划、术区准备、消毒、切开、分离、切除、缝合、修复、处理用物等步骤所需的人力资源和基本物质资源消耗。</v>
          </cell>
        </row>
        <row r="176">
          <cell r="F176" t="str">
            <v>01卵巢组织切取</v>
          </cell>
          <cell r="G176" t="str">
            <v>单侧</v>
          </cell>
        </row>
        <row r="176">
          <cell r="I176">
            <v>331301004</v>
          </cell>
          <cell r="J176" t="str">
            <v>卵巢楔形切除术</v>
          </cell>
          <cell r="K176" t="str">
            <v>包括卵巢切开探查、多囊卵巢打孔术</v>
          </cell>
        </row>
        <row r="176">
          <cell r="M176" t="str">
            <v>单侧</v>
          </cell>
          <cell r="N176">
            <v>1300</v>
          </cell>
        </row>
        <row r="176">
          <cell r="P176">
            <v>2984</v>
          </cell>
        </row>
        <row r="177">
          <cell r="I177">
            <v>331301003</v>
          </cell>
          <cell r="J177" t="str">
            <v>卵巢修补术</v>
          </cell>
          <cell r="K177" t="str">
            <v>含活检</v>
          </cell>
        </row>
        <row r="177">
          <cell r="M177" t="str">
            <v>单侧</v>
          </cell>
          <cell r="N177">
            <v>1500</v>
          </cell>
          <cell r="O177" t="str">
            <v>双侧加50％</v>
          </cell>
        </row>
        <row r="178">
          <cell r="J178" t="str">
            <v>双侧加50％</v>
          </cell>
        </row>
        <row r="179">
          <cell r="I179">
            <v>331301002</v>
          </cell>
          <cell r="J179" t="str">
            <v>卵巢囊肿剔除术</v>
          </cell>
          <cell r="K179" t="str">
            <v>包括烧灼术</v>
          </cell>
        </row>
        <row r="179">
          <cell r="M179" t="str">
            <v>单侧</v>
          </cell>
          <cell r="N179">
            <v>1575</v>
          </cell>
          <cell r="O179" t="str">
            <v>双侧加50％</v>
          </cell>
        </row>
        <row r="180">
          <cell r="J180" t="str">
            <v>双侧加50％</v>
          </cell>
        </row>
        <row r="181">
          <cell r="B181" t="str">
            <v>卵巢切除费</v>
          </cell>
          <cell r="C181" t="str">
            <v>通过手术切除整个卵巢。</v>
          </cell>
          <cell r="D181" t="str">
            <v>所定价格涵盖手术计划、术区准备、消毒、切开、分离、切除、处理用物等步骤所需的人力资源和基本物质资源消耗。</v>
          </cell>
        </row>
        <row r="181">
          <cell r="G181" t="str">
            <v>单侧</v>
          </cell>
        </row>
        <row r="181">
          <cell r="I181">
            <v>331301005</v>
          </cell>
          <cell r="J181" t="str">
            <v>卵巢切除术</v>
          </cell>
        </row>
        <row r="181">
          <cell r="M181" t="str">
            <v>单侧</v>
          </cell>
          <cell r="N181">
            <v>1300</v>
          </cell>
        </row>
        <row r="181">
          <cell r="P181">
            <v>2350</v>
          </cell>
        </row>
        <row r="182">
          <cell r="B182" t="str">
            <v>卵巢癌根治性切除费</v>
          </cell>
          <cell r="C182" t="str">
            <v>通过手术切除整个子宫、双附件及区域淋巴结、大网膜。</v>
          </cell>
          <cell r="D182" t="str">
            <v>所定价格涵盖手术计划、术区准备、消毒、切开、分离、切除、处理用物等步骤所需的人力资源和基本物质资源消耗。</v>
          </cell>
        </row>
        <row r="182">
          <cell r="G182" t="str">
            <v>次</v>
          </cell>
        </row>
        <row r="182">
          <cell r="I182">
            <v>331301006</v>
          </cell>
          <cell r="J182" t="str">
            <v>卵巢癌根治术</v>
          </cell>
          <cell r="K182" t="str">
            <v>含全子宫+双附件切除+网膜切除+阑尾切除+肿瘤细胞减灭术(盆、腹腔转移灶切除)</v>
          </cell>
        </row>
        <row r="182">
          <cell r="M182" t="str">
            <v>次</v>
          </cell>
          <cell r="N182">
            <v>4370</v>
          </cell>
          <cell r="O182" t="str">
            <v>膀胱切除加收920元,肠管部分切除加收920元，盆腔淋巴结清除术加收1840元,腹腔淋巴结清除术加收1840元</v>
          </cell>
          <cell r="P182">
            <v>7150</v>
          </cell>
        </row>
        <row r="183">
          <cell r="J183" t="str">
            <v>膀胱切除加收920元，肠管部分切除加收920元</v>
          </cell>
        </row>
        <row r="184">
          <cell r="J184" t="str">
            <v>盆腔淋巴结清除术加收1840元，腹腔淋巴结清除术加收1840元</v>
          </cell>
        </row>
        <row r="185">
          <cell r="I185">
            <v>331301007</v>
          </cell>
          <cell r="J185" t="str">
            <v>卵巢癌探查术</v>
          </cell>
          <cell r="K185" t="str">
            <v>含活检</v>
          </cell>
        </row>
        <row r="185">
          <cell r="M185" t="str">
            <v>次</v>
          </cell>
          <cell r="N185">
            <v>1500</v>
          </cell>
        </row>
        <row r="186">
          <cell r="B186" t="str">
            <v>卵巢移位费</v>
          </cell>
          <cell r="C186" t="str">
            <v>通过手术将卵巢移位至身体其他部位。</v>
          </cell>
          <cell r="D186" t="str">
            <v>所定价格涵盖手术计划、术区准备、消毒、切开、探查、游离、移位、固定、缝合、处理用物等步骤所需的人力资源和基本物质资源消耗。</v>
          </cell>
        </row>
        <row r="186">
          <cell r="G186" t="str">
            <v>单侧</v>
          </cell>
        </row>
        <row r="186">
          <cell r="I186">
            <v>331301009</v>
          </cell>
          <cell r="J186" t="str">
            <v>卵巢移位术</v>
          </cell>
          <cell r="K186" t="str">
            <v>包括卵巢高位悬吊术</v>
          </cell>
        </row>
        <row r="186">
          <cell r="M186" t="str">
            <v>单侧</v>
          </cell>
          <cell r="N186">
            <v>1500</v>
          </cell>
        </row>
        <row r="186">
          <cell r="P186">
            <v>1800</v>
          </cell>
        </row>
        <row r="187">
          <cell r="B187" t="str">
            <v>卵巢组织移植费</v>
          </cell>
          <cell r="C187" t="str">
            <v>通过手术移植卵巢组织。</v>
          </cell>
          <cell r="D187" t="str">
            <v>所定价格涵盖手术计划、术区准备、消毒、切开、分离植入、吻合、固定、缝合、处理用物等步骤所需的人力资源和基本物质资源消耗。</v>
          </cell>
        </row>
        <row r="187">
          <cell r="G187" t="str">
            <v>单侧</v>
          </cell>
        </row>
        <row r="187">
          <cell r="I187">
            <v>331301010</v>
          </cell>
          <cell r="J187" t="str">
            <v>卵巢移植术</v>
          </cell>
        </row>
        <row r="187">
          <cell r="L187" t="str">
            <v>供体</v>
          </cell>
          <cell r="M187" t="str">
            <v>单侧</v>
          </cell>
          <cell r="N187">
            <v>4510</v>
          </cell>
        </row>
        <row r="187">
          <cell r="P187">
            <v>3000</v>
          </cell>
        </row>
        <row r="188">
          <cell r="I188">
            <v>331302005</v>
          </cell>
          <cell r="J188" t="str">
            <v>输卵管移植术</v>
          </cell>
        </row>
        <row r="188">
          <cell r="L188" t="str">
            <v>供体</v>
          </cell>
          <cell r="M188" t="str">
            <v>次</v>
          </cell>
          <cell r="N188">
            <v>2970</v>
          </cell>
        </row>
        <row r="189">
          <cell r="B189" t="str">
            <v>盆腔手术探查费</v>
          </cell>
          <cell r="C189" t="str">
            <v>通过手术探查盆腔脏器、腹膜。</v>
          </cell>
          <cell r="D189" t="str">
            <v>所定价格涵盖手术计划、术区准备、消毒、探查、处理用物，必要时取样等步骤所需的人力资源和基本物质资源消耗。</v>
          </cell>
        </row>
        <row r="189">
          <cell r="G189" t="str">
            <v>次</v>
          </cell>
          <cell r="H189" t="str">
            <v>不与同部位其他手术同时收费。</v>
          </cell>
          <cell r="I189">
            <v>331008008</v>
          </cell>
          <cell r="J189" t="str">
            <v>剖腹探查术</v>
          </cell>
          <cell r="K189" t="str">
            <v>含活检；包括腹腔引流术</v>
          </cell>
        </row>
        <row r="189">
          <cell r="M189" t="str">
            <v>次</v>
          </cell>
          <cell r="N189">
            <v>1560</v>
          </cell>
        </row>
        <row r="189">
          <cell r="P189">
            <v>1560</v>
          </cell>
        </row>
        <row r="190">
          <cell r="B190" t="str">
            <v>子宫内膜异位病灶切除费（常规）</v>
          </cell>
          <cell r="C190" t="str">
            <v>通过手术切除子宫内膜异位病灶。</v>
          </cell>
          <cell r="D190" t="str">
            <v>所定价格涵盖手术计划、术区准备、消毒、切开、探查、分离、切除异位内膜，必要时缝合、放置引流物、处理用物等步骤所需的人力资源和基本物质资源消耗。</v>
          </cell>
        </row>
        <row r="190">
          <cell r="G190" t="str">
            <v>次</v>
          </cell>
        </row>
        <row r="190">
          <cell r="I190">
            <v>331303031</v>
          </cell>
          <cell r="J190" t="str">
            <v>子宫内膜异位病灶切除术</v>
          </cell>
          <cell r="K190" t="str">
            <v>全麻，消毒铺巾，开腹，切除可见子宫内膜异位病灶结节、剔除卵巢子宫内膜异位囊肿以及分离粘连，留取盆腔引流管，关腹。包括电灼、电凝</v>
          </cell>
        </row>
        <row r="190">
          <cell r="M190" t="str">
            <v>次</v>
          </cell>
          <cell r="N190" t="str">
            <v>自主定价</v>
          </cell>
          <cell r="O190" t="str">
            <v> </v>
          </cell>
          <cell r="P190">
            <v>3000</v>
          </cell>
        </row>
        <row r="191">
          <cell r="B191" t="str">
            <v>子宫内膜异位病灶切除费（复杂）</v>
          </cell>
          <cell r="C191" t="str">
            <v>通过手术切除复杂情况子宫内膜异位病灶。</v>
          </cell>
          <cell r="D191" t="str">
            <v>所定价格涵盖手术计划、术区准备、消毒、切开、探查、分离、切除异位内膜，必要时缝合、放置引流物、处理用物等步骤所需的人力资源和基本物质资源消耗。</v>
          </cell>
        </row>
        <row r="191">
          <cell r="G191" t="str">
            <v>次</v>
          </cell>
          <cell r="H191" t="str">
            <v>复杂指：子宫内膜异位病变浸润深度≥5毫米或侵犯3个及以上部位。</v>
          </cell>
          <cell r="I191">
            <v>331303031</v>
          </cell>
          <cell r="J191" t="str">
            <v>子宫内膜异位病灶切除术</v>
          </cell>
          <cell r="K191" t="str">
            <v>全麻，消毒铺巾，开腹，切除可见子宫内膜异位病灶结节、剔除卵巢子宫内膜异位囊肿以及分离粘连，留取盆腔引流管，关腹。包括电灼、电凝</v>
          </cell>
        </row>
        <row r="191">
          <cell r="M191" t="str">
            <v>次</v>
          </cell>
          <cell r="N191" t="str">
            <v>自主定价</v>
          </cell>
          <cell r="O191" t="str">
            <v> </v>
          </cell>
          <cell r="P191">
            <v>4000</v>
          </cell>
        </row>
        <row r="192">
          <cell r="B192" t="str">
            <v>淋巴结清扫费（盆腔）</v>
          </cell>
          <cell r="C192" t="str">
            <v>通过手术清扫盆腔淋巴结。</v>
          </cell>
          <cell r="D192" t="str">
            <v>所定价格涵盖手术计划、术区准备、消毒、切开、分离、切除、处理用物等步骤所需的人力资源和基本物质资源消耗。</v>
          </cell>
        </row>
        <row r="192">
          <cell r="G192" t="str">
            <v>次</v>
          </cell>
        </row>
        <row r="192">
          <cell r="I192">
            <v>330900006</v>
          </cell>
          <cell r="J192" t="str">
            <v>经腹腔镜盆腔淋巴结清扫术</v>
          </cell>
          <cell r="K192" t="str">
            <v>含区域淋巴结切除</v>
          </cell>
        </row>
        <row r="192">
          <cell r="M192" t="str">
            <v>次</v>
          </cell>
          <cell r="N192">
            <v>2970</v>
          </cell>
          <cell r="O192" t="str">
            <v>开放式手术每次2100元</v>
          </cell>
          <cell r="P192">
            <v>1935</v>
          </cell>
        </row>
        <row r="193">
          <cell r="J193" t="str">
            <v>开放式手术每次2100元</v>
          </cell>
        </row>
        <row r="194">
          <cell r="B194" t="str">
            <v>盆腔粘连松解费</v>
          </cell>
          <cell r="C194" t="str">
            <v>通过手术分离盆腔粘连组织。</v>
          </cell>
          <cell r="D194" t="str">
            <v>所定价格涵盖手术计划、术区准备、消毒、探查、分离松解、处理用物等步骤所需的人力资源和基本物质资源消耗。</v>
          </cell>
        </row>
        <row r="194">
          <cell r="G194" t="str">
            <v>次</v>
          </cell>
        </row>
        <row r="194">
          <cell r="I194">
            <v>331306002</v>
          </cell>
          <cell r="J194" t="str">
            <v>经腹腔镜盆腔粘连分离术</v>
          </cell>
          <cell r="K194" t="str">
            <v>包括盆腔粘连松解术</v>
          </cell>
        </row>
        <row r="194">
          <cell r="M194" t="str">
            <v>次</v>
          </cell>
          <cell r="N194">
            <v>1800</v>
          </cell>
        </row>
        <row r="194">
          <cell r="P194">
            <v>1800</v>
          </cell>
        </row>
        <row r="195">
          <cell r="B195" t="str">
            <v>盆腔肿瘤切除费</v>
          </cell>
          <cell r="C195" t="str">
            <v>通过手术切除盆腔内肿瘤。</v>
          </cell>
          <cell r="D195" t="str">
            <v>所定价格涵盖手术计划、术区准备、消毒、探查、切除、缝合、处理用物等步骤所需的人力资源和基本物质资源消耗。</v>
          </cell>
        </row>
        <row r="195">
          <cell r="G195" t="str">
            <v>次</v>
          </cell>
        </row>
        <row r="195">
          <cell r="I195">
            <v>331303025</v>
          </cell>
          <cell r="J195" t="str">
            <v>盆腔巨大肿瘤切除术</v>
          </cell>
        </row>
        <row r="195">
          <cell r="M195" t="str">
            <v>次</v>
          </cell>
          <cell r="N195">
            <v>2760</v>
          </cell>
        </row>
        <row r="195">
          <cell r="P195">
            <v>3400</v>
          </cell>
        </row>
        <row r="196">
          <cell r="I196">
            <v>331303026</v>
          </cell>
          <cell r="J196" t="str">
            <v>阔韧带内肿瘤切除术</v>
          </cell>
        </row>
        <row r="196">
          <cell r="M196" t="str">
            <v>次</v>
          </cell>
          <cell r="N196">
            <v>2370</v>
          </cell>
        </row>
        <row r="197">
          <cell r="B197" t="str">
            <v>盆底重建费</v>
          </cell>
          <cell r="C197" t="str">
            <v>通过手术重建盆底支持组织。</v>
          </cell>
          <cell r="D197" t="str">
            <v>所定价格涵盖手术计划、术区准备、消毒、切开、缝合、处理用物等步骤所需的人力资源和基本物质资源消耗。</v>
          </cell>
        </row>
        <row r="197">
          <cell r="G197" t="str">
            <v>次</v>
          </cell>
        </row>
        <row r="197">
          <cell r="I197" t="str">
            <v>HTZ89301</v>
          </cell>
          <cell r="J197" t="str">
            <v>全盆底重建修补术</v>
          </cell>
          <cell r="K197" t="str">
            <v>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v>
          </cell>
          <cell r="L197" t="str">
            <v>补片，特殊缝线，止血材料</v>
          </cell>
          <cell r="M197" t="str">
            <v>次</v>
          </cell>
          <cell r="N197">
            <v>2110</v>
          </cell>
        </row>
        <row r="197">
          <cell r="P197">
            <v>2860</v>
          </cell>
        </row>
        <row r="198">
          <cell r="B198" t="str">
            <v>避孕药皮下埋植费</v>
          </cell>
          <cell r="C198" t="str">
            <v>皮下埋植避孕药。</v>
          </cell>
          <cell r="D198" t="str">
            <v>所定价格涵盖手术计划、术区准备、消毒、切开、埋植、取出药物、缝合、处理用物等步骤所需的人力资源和基本物质资源消耗。</v>
          </cell>
        </row>
        <row r="198">
          <cell r="G198" t="str">
            <v>次</v>
          </cell>
        </row>
        <row r="198">
          <cell r="I198">
            <v>311201049</v>
          </cell>
          <cell r="J198" t="str">
            <v>避孕药皮下埋植术</v>
          </cell>
          <cell r="K198" t="str">
            <v>包括皮下避孕药取出术</v>
          </cell>
        </row>
        <row r="198">
          <cell r="M198" t="str">
            <v>次</v>
          </cell>
          <cell r="N198">
            <v>120</v>
          </cell>
        </row>
        <row r="198">
          <cell r="P198">
            <v>120</v>
          </cell>
        </row>
        <row r="199">
          <cell r="B199" t="str">
            <v>避孕药取出费</v>
          </cell>
          <cell r="C199" t="str">
            <v>取出皮下埋植的避孕药。</v>
          </cell>
          <cell r="D199" t="str">
            <v>所定价格涵盖手术计划、术区准备、消毒、切开、取出药物、缝合、处理用物等步骤所需的人力资源和基本物质资源消耗。</v>
          </cell>
        </row>
        <row r="199">
          <cell r="I199">
            <v>311201049</v>
          </cell>
          <cell r="J199" t="str">
            <v>避孕药皮下埋植术</v>
          </cell>
          <cell r="K199" t="str">
            <v>包括皮下避孕药取出术</v>
          </cell>
        </row>
        <row r="199">
          <cell r="M199" t="str">
            <v>次</v>
          </cell>
          <cell r="N199">
            <v>120</v>
          </cell>
        </row>
        <row r="199">
          <cell r="P199">
            <v>120</v>
          </cell>
        </row>
      </sheetData>
      <sheetData sheetId="1"/>
      <sheetData sheetId="2"/>
      <sheetData sheetId="3"/>
      <sheetData sheetId="4"/>
      <sheetData sheetId="5"/>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
  <sheetViews>
    <sheetView tabSelected="1" workbookViewId="0">
      <selection activeCell="G14" sqref="G14"/>
    </sheetView>
  </sheetViews>
  <sheetFormatPr defaultColWidth="9" defaultRowHeight="14"/>
  <cols>
    <col min="1" max="1" width="6.71818181818182" style="8" customWidth="1"/>
    <col min="2" max="3" width="18.7181818181818" style="9" customWidth="1"/>
    <col min="4" max="4" width="26.5" style="3" customWidth="1"/>
    <col min="5" max="5" width="40.0636363636364" style="3" customWidth="1"/>
    <col min="6" max="6" width="13.3454545454545" style="10" customWidth="1"/>
    <col min="7" max="7" width="11.8818181818182" style="11" customWidth="1"/>
    <col min="8" max="8" width="32.5818181818182" style="9" customWidth="1"/>
    <col min="9" max="16382" width="9" style="3"/>
    <col min="16383" max="16384" width="9" style="12"/>
  </cols>
  <sheetData>
    <row r="1" s="1" customFormat="1" ht="33" customHeight="1" spans="1:16384">
      <c r="A1" s="13" t="s">
        <v>0</v>
      </c>
      <c r="B1" s="13"/>
      <c r="C1" s="13"/>
      <c r="D1" s="13"/>
      <c r="E1" s="13"/>
      <c r="F1" s="13"/>
      <c r="G1" s="13"/>
      <c r="H1" s="13"/>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31"/>
      <c r="XFD1" s="31"/>
    </row>
    <row r="2" s="1" customFormat="1" ht="58" customHeight="1" spans="1:16384">
      <c r="A2" s="14" t="s">
        <v>1</v>
      </c>
      <c r="B2" s="14"/>
      <c r="C2" s="14"/>
      <c r="D2" s="14"/>
      <c r="E2" s="14"/>
      <c r="F2" s="14"/>
      <c r="G2" s="14"/>
      <c r="H2" s="14"/>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31"/>
      <c r="XFD2" s="31"/>
    </row>
    <row r="3" s="2" customFormat="1" ht="24.95" customHeight="1" spans="1:16384">
      <c r="A3" s="15" t="s">
        <v>2</v>
      </c>
      <c r="B3" s="16" t="s">
        <v>3</v>
      </c>
      <c r="C3" s="16" t="s">
        <v>4</v>
      </c>
      <c r="D3" s="16" t="s">
        <v>5</v>
      </c>
      <c r="E3" s="16" t="s">
        <v>6</v>
      </c>
      <c r="F3" s="16" t="s">
        <v>7</v>
      </c>
      <c r="G3" s="16" t="s">
        <v>8</v>
      </c>
      <c r="H3" s="16"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c r="XFB3" s="2"/>
      <c r="XFC3" s="32"/>
      <c r="XFD3" s="32"/>
    </row>
    <row r="4" s="3" customFormat="1" ht="29" customHeight="1" spans="1:8">
      <c r="A4" s="17" t="s">
        <v>10</v>
      </c>
      <c r="B4" s="18"/>
      <c r="C4" s="18"/>
      <c r="D4" s="18"/>
      <c r="E4" s="18"/>
      <c r="F4" s="18"/>
      <c r="G4" s="18"/>
      <c r="H4" s="19"/>
    </row>
    <row r="5" s="4" customFormat="1" ht="70" customHeight="1" spans="1:8">
      <c r="A5" s="20">
        <v>1</v>
      </c>
      <c r="B5" s="37" t="s">
        <v>11</v>
      </c>
      <c r="C5" s="21" t="s">
        <v>12</v>
      </c>
      <c r="D5" s="21" t="s">
        <v>13</v>
      </c>
      <c r="E5" s="21" t="s">
        <v>14</v>
      </c>
      <c r="F5" s="22" t="s">
        <v>15</v>
      </c>
      <c r="G5" s="20">
        <f>VLOOKUP(C5,[1]妇科测算!$B:$P,15,0)</f>
        <v>100</v>
      </c>
      <c r="H5" s="23"/>
    </row>
    <row r="6" s="4" customFormat="1" ht="69" customHeight="1" spans="1:8">
      <c r="A6" s="20">
        <v>2</v>
      </c>
      <c r="B6" s="37" t="s">
        <v>16</v>
      </c>
      <c r="C6" s="21" t="s">
        <v>17</v>
      </c>
      <c r="D6" s="21" t="s">
        <v>18</v>
      </c>
      <c r="E6" s="21" t="s">
        <v>19</v>
      </c>
      <c r="F6" s="20" t="s">
        <v>15</v>
      </c>
      <c r="G6" s="20">
        <f>VLOOKUP(C6,[1]妇科测算!$B:$P,15,0)</f>
        <v>50</v>
      </c>
      <c r="H6" s="21"/>
    </row>
    <row r="7" s="4" customFormat="1" ht="69" customHeight="1" spans="1:8">
      <c r="A7" s="20">
        <v>3</v>
      </c>
      <c r="B7" s="37" t="s">
        <v>20</v>
      </c>
      <c r="C7" s="21" t="s">
        <v>21</v>
      </c>
      <c r="D7" s="21" t="s">
        <v>22</v>
      </c>
      <c r="E7" s="21" t="s">
        <v>14</v>
      </c>
      <c r="F7" s="22" t="s">
        <v>15</v>
      </c>
      <c r="G7" s="20">
        <f>VLOOKUP(C7,[1]妇科测算!$B:$P,15,0)</f>
        <v>480</v>
      </c>
      <c r="H7" s="21"/>
    </row>
    <row r="8" s="4" customFormat="1" ht="69" customHeight="1" spans="1:8">
      <c r="A8" s="20">
        <v>4</v>
      </c>
      <c r="B8" s="37" t="s">
        <v>23</v>
      </c>
      <c r="C8" s="21" t="s">
        <v>24</v>
      </c>
      <c r="D8" s="21" t="s">
        <v>25</v>
      </c>
      <c r="E8" s="21" t="s">
        <v>14</v>
      </c>
      <c r="F8" s="20" t="s">
        <v>26</v>
      </c>
      <c r="G8" s="20">
        <f>VLOOKUP(C8,[1]妇科测算!$B:$P,15,0)</f>
        <v>516</v>
      </c>
      <c r="H8" s="21"/>
    </row>
    <row r="9" s="3" customFormat="1" ht="36.95" customHeight="1" spans="1:8">
      <c r="A9" s="17" t="s">
        <v>27</v>
      </c>
      <c r="B9" s="18"/>
      <c r="C9" s="18"/>
      <c r="D9" s="18"/>
      <c r="E9" s="18"/>
      <c r="F9" s="18"/>
      <c r="G9" s="18"/>
      <c r="H9" s="19"/>
    </row>
    <row r="10" s="4" customFormat="1" ht="115" customHeight="1" spans="1:8">
      <c r="A10" s="20">
        <v>5</v>
      </c>
      <c r="B10" s="37" t="s">
        <v>28</v>
      </c>
      <c r="C10" s="21" t="s">
        <v>29</v>
      </c>
      <c r="D10" s="21" t="s">
        <v>30</v>
      </c>
      <c r="E10" s="21" t="s">
        <v>31</v>
      </c>
      <c r="F10" s="22" t="s">
        <v>32</v>
      </c>
      <c r="G10" s="20">
        <f>VLOOKUP(C10,[1]妇科测算!$B:$P,15,0)</f>
        <v>60</v>
      </c>
      <c r="H10" s="21" t="s">
        <v>33</v>
      </c>
    </row>
    <row r="11" s="4" customFormat="1" ht="138" customHeight="1" spans="1:8">
      <c r="A11" s="20">
        <v>6</v>
      </c>
      <c r="B11" s="37" t="s">
        <v>34</v>
      </c>
      <c r="C11" s="21" t="s">
        <v>35</v>
      </c>
      <c r="D11" s="21" t="s">
        <v>36</v>
      </c>
      <c r="E11" s="21" t="s">
        <v>31</v>
      </c>
      <c r="F11" s="22" t="s">
        <v>32</v>
      </c>
      <c r="G11" s="20">
        <f>VLOOKUP(C11,[1]妇科测算!$B:$P,15,0)</f>
        <v>166</v>
      </c>
      <c r="H11" s="21" t="s">
        <v>37</v>
      </c>
    </row>
    <row r="12" s="4" customFormat="1" ht="98.1" customHeight="1" spans="1:8">
      <c r="A12" s="24">
        <v>7</v>
      </c>
      <c r="B12" s="37" t="s">
        <v>38</v>
      </c>
      <c r="C12" s="21" t="s">
        <v>39</v>
      </c>
      <c r="D12" s="21" t="s">
        <v>40</v>
      </c>
      <c r="E12" s="21" t="s">
        <v>41</v>
      </c>
      <c r="F12" s="22" t="s">
        <v>15</v>
      </c>
      <c r="G12" s="20">
        <f>VLOOKUP(C12,[1]妇科测算!$B:$P,15,0)</f>
        <v>260</v>
      </c>
      <c r="H12" s="21" t="s">
        <v>42</v>
      </c>
    </row>
    <row r="13" s="4" customFormat="1" ht="72.95" customHeight="1" spans="1:8">
      <c r="A13" s="25"/>
      <c r="B13" s="37" t="s">
        <v>43</v>
      </c>
      <c r="C13" s="21" t="s">
        <v>44</v>
      </c>
      <c r="D13" s="21"/>
      <c r="E13" s="21"/>
      <c r="F13" s="22" t="s">
        <v>15</v>
      </c>
      <c r="G13" s="26">
        <v>0.2</v>
      </c>
      <c r="H13" s="21"/>
    </row>
    <row r="14" s="4" customFormat="1" ht="72.95" customHeight="1" spans="1:8">
      <c r="A14" s="20">
        <v>8</v>
      </c>
      <c r="B14" s="37" t="s">
        <v>45</v>
      </c>
      <c r="C14" s="21" t="s">
        <v>46</v>
      </c>
      <c r="D14" s="21" t="s">
        <v>47</v>
      </c>
      <c r="E14" s="21" t="s">
        <v>48</v>
      </c>
      <c r="F14" s="20" t="s">
        <v>15</v>
      </c>
      <c r="G14" s="20">
        <f>VLOOKUP(C14,[1]妇科测算!$B:$P,15,0)</f>
        <v>49</v>
      </c>
      <c r="H14" s="21"/>
    </row>
    <row r="15" s="4" customFormat="1" ht="88" customHeight="1" spans="1:8">
      <c r="A15" s="20">
        <v>9</v>
      </c>
      <c r="B15" s="37" t="s">
        <v>49</v>
      </c>
      <c r="C15" s="21" t="s">
        <v>50</v>
      </c>
      <c r="D15" s="21" t="s">
        <v>51</v>
      </c>
      <c r="E15" s="21" t="s">
        <v>52</v>
      </c>
      <c r="F15" s="22" t="s">
        <v>15</v>
      </c>
      <c r="G15" s="20">
        <f>VLOOKUP(C15,[1]妇科测算!$B:$P,15,0)</f>
        <v>70</v>
      </c>
      <c r="H15" s="21"/>
    </row>
    <row r="16" s="4" customFormat="1" ht="88" customHeight="1" spans="1:8">
      <c r="A16" s="20">
        <v>10</v>
      </c>
      <c r="B16" s="37" t="s">
        <v>53</v>
      </c>
      <c r="C16" s="21" t="s">
        <v>54</v>
      </c>
      <c r="D16" s="21" t="s">
        <v>55</v>
      </c>
      <c r="E16" s="21" t="s">
        <v>52</v>
      </c>
      <c r="F16" s="22" t="s">
        <v>26</v>
      </c>
      <c r="G16" s="20">
        <f>VLOOKUP(C16,[1]妇科测算!$B:$P,15,0)</f>
        <v>744</v>
      </c>
      <c r="H16" s="21"/>
    </row>
    <row r="17" s="4" customFormat="1" ht="93" customHeight="1" spans="1:8">
      <c r="A17" s="20">
        <v>11</v>
      </c>
      <c r="B17" s="37" t="s">
        <v>56</v>
      </c>
      <c r="C17" s="21" t="s">
        <v>57</v>
      </c>
      <c r="D17" s="21" t="s">
        <v>58</v>
      </c>
      <c r="E17" s="21" t="s">
        <v>59</v>
      </c>
      <c r="F17" s="20" t="s">
        <v>15</v>
      </c>
      <c r="G17" s="20">
        <f>VLOOKUP(C17,[1]妇科测算!$B:$P,15,0)</f>
        <v>174</v>
      </c>
      <c r="H17" s="21"/>
    </row>
    <row r="18" s="3" customFormat="1" ht="69.95" customHeight="1" spans="1:8">
      <c r="A18" s="20">
        <v>12</v>
      </c>
      <c r="B18" s="38" t="s">
        <v>60</v>
      </c>
      <c r="C18" s="27" t="s">
        <v>61</v>
      </c>
      <c r="D18" s="21" t="s">
        <v>62</v>
      </c>
      <c r="E18" s="21" t="s">
        <v>63</v>
      </c>
      <c r="F18" s="22" t="s">
        <v>15</v>
      </c>
      <c r="G18" s="20">
        <f>VLOOKUP(C18,[1]妇科测算!$B:$P,15,0)</f>
        <v>210</v>
      </c>
      <c r="H18" s="21"/>
    </row>
    <row r="19" s="4" customFormat="1" ht="103" customHeight="1" spans="1:8">
      <c r="A19" s="20">
        <v>13</v>
      </c>
      <c r="B19" s="37" t="s">
        <v>64</v>
      </c>
      <c r="C19" s="21" t="s">
        <v>65</v>
      </c>
      <c r="D19" s="21" t="s">
        <v>66</v>
      </c>
      <c r="E19" s="21" t="s">
        <v>67</v>
      </c>
      <c r="F19" s="22" t="s">
        <v>15</v>
      </c>
      <c r="G19" s="20" t="str">
        <f>VLOOKUP(C19,[1]妇科测算!$B:$P,15,0)</f>
        <v>自主定价</v>
      </c>
      <c r="H19" s="21" t="s">
        <v>68</v>
      </c>
    </row>
    <row r="20" s="4" customFormat="1" ht="93" customHeight="1" spans="1:8">
      <c r="A20" s="20">
        <v>14</v>
      </c>
      <c r="B20" s="37" t="s">
        <v>69</v>
      </c>
      <c r="C20" s="21" t="s">
        <v>70</v>
      </c>
      <c r="D20" s="21" t="s">
        <v>71</v>
      </c>
      <c r="E20" s="21" t="s">
        <v>72</v>
      </c>
      <c r="F20" s="22" t="s">
        <v>73</v>
      </c>
      <c r="G20" s="20" t="str">
        <f>VLOOKUP(C20,[1]妇科测算!$B:$P,15,0)</f>
        <v>自主定价</v>
      </c>
      <c r="H20" s="21" t="s">
        <v>74</v>
      </c>
    </row>
    <row r="21" s="4" customFormat="1" ht="69" customHeight="1" spans="1:8">
      <c r="A21" s="20">
        <v>15</v>
      </c>
      <c r="B21" s="37" t="s">
        <v>75</v>
      </c>
      <c r="C21" s="21" t="s">
        <v>76</v>
      </c>
      <c r="D21" s="21" t="s">
        <v>77</v>
      </c>
      <c r="E21" s="21" t="s">
        <v>78</v>
      </c>
      <c r="F21" s="20" t="s">
        <v>15</v>
      </c>
      <c r="G21" s="20" t="str">
        <f>VLOOKUP(C21,[1]妇科测算!$B:$P,15,0)</f>
        <v>自主定价</v>
      </c>
      <c r="H21" s="21"/>
    </row>
    <row r="22" s="4" customFormat="1" ht="98" customHeight="1" spans="1:8">
      <c r="A22" s="20">
        <v>16</v>
      </c>
      <c r="B22" s="37" t="s">
        <v>79</v>
      </c>
      <c r="C22" s="21" t="s">
        <v>80</v>
      </c>
      <c r="D22" s="21" t="s">
        <v>81</v>
      </c>
      <c r="E22" s="21" t="s">
        <v>82</v>
      </c>
      <c r="F22" s="22" t="s">
        <v>83</v>
      </c>
      <c r="G22" s="20">
        <f>VLOOKUP(C22,[1]妇科测算!$B:$P,15,0)</f>
        <v>180</v>
      </c>
      <c r="H22" s="21" t="s">
        <v>84</v>
      </c>
    </row>
    <row r="23" s="3" customFormat="1" ht="28" customHeight="1" spans="1:8">
      <c r="A23" s="28" t="s">
        <v>85</v>
      </c>
      <c r="B23" s="29"/>
      <c r="C23" s="29"/>
      <c r="D23" s="29"/>
      <c r="E23" s="29"/>
      <c r="F23" s="29"/>
      <c r="G23" s="29"/>
      <c r="H23" s="29"/>
    </row>
    <row r="24" s="5" customFormat="1" ht="83" customHeight="1" spans="1:8">
      <c r="A24" s="20">
        <v>17</v>
      </c>
      <c r="B24" s="37" t="s">
        <v>86</v>
      </c>
      <c r="C24" s="21" t="s">
        <v>87</v>
      </c>
      <c r="D24" s="21" t="s">
        <v>88</v>
      </c>
      <c r="E24" s="21" t="s">
        <v>89</v>
      </c>
      <c r="F24" s="20" t="s">
        <v>15</v>
      </c>
      <c r="G24" s="20">
        <f>VLOOKUP(C24,[1]妇科测算!$B:$P,15,0)</f>
        <v>815</v>
      </c>
      <c r="H24" s="21" t="s">
        <v>90</v>
      </c>
    </row>
    <row r="25" s="3" customFormat="1" ht="83" customHeight="1" spans="1:8">
      <c r="A25" s="20">
        <v>18</v>
      </c>
      <c r="B25" s="37" t="s">
        <v>91</v>
      </c>
      <c r="C25" s="21" t="s">
        <v>92</v>
      </c>
      <c r="D25" s="21" t="s">
        <v>93</v>
      </c>
      <c r="E25" s="21" t="s">
        <v>89</v>
      </c>
      <c r="F25" s="20" t="s">
        <v>15</v>
      </c>
      <c r="G25" s="20">
        <f>VLOOKUP(C25,[1]妇科测算!$B:$P,15,0)</f>
        <v>1200</v>
      </c>
      <c r="H25" s="21" t="s">
        <v>94</v>
      </c>
    </row>
    <row r="26" s="3" customFormat="1" ht="78" customHeight="1" spans="1:8">
      <c r="A26" s="20">
        <v>19</v>
      </c>
      <c r="B26" s="37" t="s">
        <v>95</v>
      </c>
      <c r="C26" s="21" t="s">
        <v>96</v>
      </c>
      <c r="D26" s="21" t="s">
        <v>97</v>
      </c>
      <c r="E26" s="21" t="s">
        <v>98</v>
      </c>
      <c r="F26" s="20" t="s">
        <v>15</v>
      </c>
      <c r="G26" s="20">
        <f>VLOOKUP(C26,[1]妇科测算!$B:$P,15,0)</f>
        <v>724</v>
      </c>
      <c r="H26" s="21"/>
    </row>
    <row r="27" s="3" customFormat="1" ht="146" customHeight="1" spans="1:8">
      <c r="A27" s="20">
        <v>20</v>
      </c>
      <c r="B27" s="37" t="s">
        <v>99</v>
      </c>
      <c r="C27" s="21" t="s">
        <v>100</v>
      </c>
      <c r="D27" s="21" t="s">
        <v>101</v>
      </c>
      <c r="E27" s="21" t="s">
        <v>102</v>
      </c>
      <c r="F27" s="20" t="s">
        <v>15</v>
      </c>
      <c r="G27" s="20">
        <f>VLOOKUP(C27,[1]妇科测算!$B:$P,15,0)</f>
        <v>724</v>
      </c>
      <c r="H27" s="23"/>
    </row>
    <row r="28" s="3" customFormat="1" ht="72" customHeight="1" spans="1:8">
      <c r="A28" s="20">
        <v>21</v>
      </c>
      <c r="B28" s="37" t="s">
        <v>103</v>
      </c>
      <c r="C28" s="21" t="s">
        <v>104</v>
      </c>
      <c r="D28" s="21" t="s">
        <v>105</v>
      </c>
      <c r="E28" s="21" t="s">
        <v>106</v>
      </c>
      <c r="F28" s="20" t="s">
        <v>15</v>
      </c>
      <c r="G28" s="20">
        <f>VLOOKUP(C28,[1]妇科测算!$B:$P,15,0)</f>
        <v>2060</v>
      </c>
      <c r="H28" s="23"/>
    </row>
    <row r="29" s="3" customFormat="1" ht="64" customHeight="1" spans="1:8">
      <c r="A29" s="20">
        <v>22</v>
      </c>
      <c r="B29" s="37" t="s">
        <v>107</v>
      </c>
      <c r="C29" s="21" t="s">
        <v>108</v>
      </c>
      <c r="D29" s="21" t="s">
        <v>109</v>
      </c>
      <c r="E29" s="21" t="s">
        <v>110</v>
      </c>
      <c r="F29" s="20" t="s">
        <v>15</v>
      </c>
      <c r="G29" s="20">
        <f>VLOOKUP(C29,[1]妇科测算!$B:$P,15,0)</f>
        <v>900</v>
      </c>
      <c r="H29" s="21"/>
    </row>
    <row r="30" s="4" customFormat="1" ht="66.95" customHeight="1" spans="1:8">
      <c r="A30" s="20">
        <v>23</v>
      </c>
      <c r="B30" s="37" t="s">
        <v>111</v>
      </c>
      <c r="C30" s="21" t="s">
        <v>112</v>
      </c>
      <c r="D30" s="21" t="s">
        <v>113</v>
      </c>
      <c r="E30" s="21" t="s">
        <v>110</v>
      </c>
      <c r="F30" s="20" t="s">
        <v>26</v>
      </c>
      <c r="G30" s="20">
        <f>VLOOKUP(C30,[1]妇科测算!$B:$P,15,0)</f>
        <v>1385</v>
      </c>
      <c r="H30" s="21"/>
    </row>
    <row r="31" s="6" customFormat="1" ht="63" customHeight="1" spans="1:8">
      <c r="A31" s="20">
        <v>24</v>
      </c>
      <c r="B31" s="37" t="s">
        <v>114</v>
      </c>
      <c r="C31" s="21" t="s">
        <v>115</v>
      </c>
      <c r="D31" s="21" t="s">
        <v>116</v>
      </c>
      <c r="E31" s="21" t="s">
        <v>117</v>
      </c>
      <c r="F31" s="20" t="s">
        <v>15</v>
      </c>
      <c r="G31" s="20">
        <f>VLOOKUP(C31,[1]妇科测算!$B:$P,15,0)</f>
        <v>792</v>
      </c>
      <c r="H31" s="21"/>
    </row>
    <row r="32" s="3" customFormat="1" ht="62.1" customHeight="1" spans="1:8">
      <c r="A32" s="20">
        <v>25</v>
      </c>
      <c r="B32" s="37" t="s">
        <v>118</v>
      </c>
      <c r="C32" s="21" t="s">
        <v>119</v>
      </c>
      <c r="D32" s="21" t="s">
        <v>120</v>
      </c>
      <c r="E32" s="21" t="s">
        <v>121</v>
      </c>
      <c r="F32" s="20" t="s">
        <v>15</v>
      </c>
      <c r="G32" s="20">
        <f>VLOOKUP(C32,[1]妇科测算!$B:$P,15,0)</f>
        <v>280</v>
      </c>
      <c r="H32" s="21"/>
    </row>
    <row r="33" s="3" customFormat="1" ht="98" customHeight="1" spans="1:8">
      <c r="A33" s="20">
        <v>26</v>
      </c>
      <c r="B33" s="37" t="s">
        <v>122</v>
      </c>
      <c r="C33" s="21" t="s">
        <v>123</v>
      </c>
      <c r="D33" s="21" t="s">
        <v>124</v>
      </c>
      <c r="E33" s="21" t="s">
        <v>125</v>
      </c>
      <c r="F33" s="20" t="s">
        <v>15</v>
      </c>
      <c r="G33" s="20">
        <f>VLOOKUP(C33,[1]妇科测算!$B:$P,15,0)</f>
        <v>1100</v>
      </c>
      <c r="H33" s="21"/>
    </row>
    <row r="34" s="7" customFormat="1" ht="83" customHeight="1" spans="1:88">
      <c r="A34" s="24">
        <v>27</v>
      </c>
      <c r="B34" s="37" t="s">
        <v>126</v>
      </c>
      <c r="C34" s="21" t="s">
        <v>127</v>
      </c>
      <c r="D34" s="21" t="s">
        <v>128</v>
      </c>
      <c r="E34" s="21" t="s">
        <v>129</v>
      </c>
      <c r="F34" s="20" t="s">
        <v>15</v>
      </c>
      <c r="G34" s="20">
        <f>VLOOKUP(C34,[1]妇科测算!$B:$P,15,0)</f>
        <v>2960</v>
      </c>
      <c r="H34" s="21"/>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7" customFormat="1" ht="124" customHeight="1" spans="1:88">
      <c r="A35" s="25"/>
      <c r="B35" s="37" t="s">
        <v>130</v>
      </c>
      <c r="C35" s="21" t="s">
        <v>131</v>
      </c>
      <c r="D35" s="21"/>
      <c r="E35" s="21"/>
      <c r="F35" s="20" t="s">
        <v>15</v>
      </c>
      <c r="G35" s="20">
        <v>1920</v>
      </c>
      <c r="H35" s="21"/>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7" customFormat="1" ht="124" customHeight="1" spans="1:88">
      <c r="A36" s="24">
        <v>28</v>
      </c>
      <c r="B36" s="37" t="s">
        <v>132</v>
      </c>
      <c r="C36" s="21" t="s">
        <v>133</v>
      </c>
      <c r="D36" s="21" t="s">
        <v>134</v>
      </c>
      <c r="E36" s="21" t="s">
        <v>135</v>
      </c>
      <c r="F36" s="20" t="s">
        <v>15</v>
      </c>
      <c r="G36" s="20">
        <f>VLOOKUP(C36,[1]妇科测算!$B:$P,15,0)</f>
        <v>1219</v>
      </c>
      <c r="H36" s="21"/>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3" customFormat="1" ht="87" customHeight="1" spans="1:8">
      <c r="A37" s="25"/>
      <c r="B37" s="37" t="s">
        <v>136</v>
      </c>
      <c r="C37" s="21" t="s">
        <v>137</v>
      </c>
      <c r="D37" s="21"/>
      <c r="E37" s="21"/>
      <c r="F37" s="20" t="s">
        <v>15</v>
      </c>
      <c r="G37" s="20">
        <v>547</v>
      </c>
      <c r="H37" s="21"/>
    </row>
    <row r="38" s="3" customFormat="1" ht="87" customHeight="1" spans="1:8">
      <c r="A38" s="20">
        <v>29</v>
      </c>
      <c r="B38" s="37" t="s">
        <v>138</v>
      </c>
      <c r="C38" s="21" t="s">
        <v>139</v>
      </c>
      <c r="D38" s="21" t="s">
        <v>140</v>
      </c>
      <c r="E38" s="21" t="s">
        <v>141</v>
      </c>
      <c r="F38" s="20" t="s">
        <v>142</v>
      </c>
      <c r="G38" s="20">
        <f>VLOOKUP(C38,[1]妇科测算!$B:$P,15,0)</f>
        <v>2532</v>
      </c>
      <c r="H38" s="21"/>
    </row>
    <row r="39" s="3" customFormat="1" ht="87" customHeight="1" spans="1:8">
      <c r="A39" s="20">
        <v>30</v>
      </c>
      <c r="B39" s="37" t="s">
        <v>143</v>
      </c>
      <c r="C39" s="21" t="s">
        <v>144</v>
      </c>
      <c r="D39" s="21" t="s">
        <v>145</v>
      </c>
      <c r="E39" s="21" t="s">
        <v>146</v>
      </c>
      <c r="F39" s="20" t="s">
        <v>15</v>
      </c>
      <c r="G39" s="20">
        <f>VLOOKUP(C39,[1]妇科测算!$B:$P,15,0)</f>
        <v>1266</v>
      </c>
      <c r="H39" s="21"/>
    </row>
    <row r="40" s="3" customFormat="1" ht="74.1" customHeight="1" spans="1:8">
      <c r="A40" s="20">
        <v>31</v>
      </c>
      <c r="B40" s="37" t="s">
        <v>147</v>
      </c>
      <c r="C40" s="21" t="s">
        <v>148</v>
      </c>
      <c r="D40" s="21" t="s">
        <v>149</v>
      </c>
      <c r="E40" s="21" t="s">
        <v>150</v>
      </c>
      <c r="F40" s="20" t="s">
        <v>15</v>
      </c>
      <c r="G40" s="20" t="str">
        <f>VLOOKUP(C40,[1]妇科测算!$B:$P,15,0)</f>
        <v>自主定价</v>
      </c>
      <c r="H40" s="21"/>
    </row>
    <row r="41" s="3" customFormat="1" ht="75" customHeight="1" spans="1:8">
      <c r="A41" s="20">
        <v>32</v>
      </c>
      <c r="B41" s="37" t="s">
        <v>151</v>
      </c>
      <c r="C41" s="21" t="s">
        <v>152</v>
      </c>
      <c r="D41" s="21" t="s">
        <v>153</v>
      </c>
      <c r="E41" s="21" t="s">
        <v>146</v>
      </c>
      <c r="F41" s="20" t="s">
        <v>15</v>
      </c>
      <c r="G41" s="20">
        <f>VLOOKUP(C41,[1]妇科测算!$B:$P,15,0)</f>
        <v>3500</v>
      </c>
      <c r="H41" s="21"/>
    </row>
    <row r="42" s="3" customFormat="1" ht="75.95" customHeight="1" spans="1:8">
      <c r="A42" s="20">
        <v>33</v>
      </c>
      <c r="B42" s="37" t="s">
        <v>154</v>
      </c>
      <c r="C42" s="21" t="s">
        <v>155</v>
      </c>
      <c r="D42" s="21" t="s">
        <v>156</v>
      </c>
      <c r="E42" s="21" t="s">
        <v>157</v>
      </c>
      <c r="F42" s="20" t="s">
        <v>15</v>
      </c>
      <c r="G42" s="20">
        <f>VLOOKUP(C42,[1]妇科测算!$B:$P,15,0)</f>
        <v>1745</v>
      </c>
      <c r="H42" s="21"/>
    </row>
    <row r="43" s="7" customFormat="1" ht="82" customHeight="1" spans="1:88">
      <c r="A43" s="20">
        <v>34</v>
      </c>
      <c r="B43" s="37" t="s">
        <v>158</v>
      </c>
      <c r="C43" s="21" t="s">
        <v>159</v>
      </c>
      <c r="D43" s="21" t="s">
        <v>160</v>
      </c>
      <c r="E43" s="21" t="s">
        <v>161</v>
      </c>
      <c r="F43" s="20" t="s">
        <v>15</v>
      </c>
      <c r="G43" s="20">
        <f>VLOOKUP(C43,[1]妇科测算!$B:$P,15,0)</f>
        <v>1370</v>
      </c>
      <c r="H43" s="21"/>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7" customFormat="1" ht="65" customHeight="1" spans="1:88">
      <c r="A44" s="20">
        <v>35</v>
      </c>
      <c r="B44" s="37" t="s">
        <v>162</v>
      </c>
      <c r="C44" s="21" t="s">
        <v>163</v>
      </c>
      <c r="D44" s="21" t="s">
        <v>164</v>
      </c>
      <c r="E44" s="21" t="s">
        <v>129</v>
      </c>
      <c r="F44" s="20" t="s">
        <v>15</v>
      </c>
      <c r="G44" s="20">
        <f>VLOOKUP(C44,[1]妇科测算!$B:$P,15,0)</f>
        <v>1434</v>
      </c>
      <c r="H44" s="21"/>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3" customFormat="1" ht="93.95" customHeight="1" spans="1:8">
      <c r="A45" s="20">
        <v>36</v>
      </c>
      <c r="B45" s="37" t="s">
        <v>165</v>
      </c>
      <c r="C45" s="21" t="s">
        <v>166</v>
      </c>
      <c r="D45" s="21" t="s">
        <v>167</v>
      </c>
      <c r="E45" s="21" t="s">
        <v>168</v>
      </c>
      <c r="F45" s="20" t="s">
        <v>15</v>
      </c>
      <c r="G45" s="20">
        <f>VLOOKUP(C45,[1]妇科测算!$B:$P,15,0)</f>
        <v>6415</v>
      </c>
      <c r="H45" s="21"/>
    </row>
    <row r="46" s="3" customFormat="1" ht="93.95" customHeight="1" spans="1:8">
      <c r="A46" s="20">
        <v>37</v>
      </c>
      <c r="B46" s="37" t="s">
        <v>169</v>
      </c>
      <c r="C46" s="21" t="s">
        <v>170</v>
      </c>
      <c r="D46" s="21" t="s">
        <v>171</v>
      </c>
      <c r="E46" s="21" t="s">
        <v>172</v>
      </c>
      <c r="F46" s="20" t="s">
        <v>15</v>
      </c>
      <c r="G46" s="20">
        <f>VLOOKUP(C46,[1]妇科测算!$B:$P,15,0)</f>
        <v>2080</v>
      </c>
      <c r="H46" s="21"/>
    </row>
    <row r="47" s="3" customFormat="1" ht="77" customHeight="1" spans="1:8">
      <c r="A47" s="20">
        <v>38</v>
      </c>
      <c r="B47" s="37" t="s">
        <v>173</v>
      </c>
      <c r="C47" s="21" t="s">
        <v>174</v>
      </c>
      <c r="D47" s="21" t="s">
        <v>175</v>
      </c>
      <c r="E47" s="21" t="s">
        <v>172</v>
      </c>
      <c r="F47" s="20" t="s">
        <v>15</v>
      </c>
      <c r="G47" s="20">
        <f>VLOOKUP(C47,[1]妇科测算!$B:$P,15,0)</f>
        <v>2400</v>
      </c>
      <c r="H47" s="21" t="s">
        <v>176</v>
      </c>
    </row>
    <row r="48" s="3" customFormat="1" ht="75" customHeight="1" spans="1:8">
      <c r="A48" s="20">
        <v>39</v>
      </c>
      <c r="B48" s="38" t="s">
        <v>177</v>
      </c>
      <c r="C48" s="27" t="s">
        <v>178</v>
      </c>
      <c r="D48" s="27" t="s">
        <v>179</v>
      </c>
      <c r="E48" s="27" t="s">
        <v>180</v>
      </c>
      <c r="F48" s="20" t="s">
        <v>15</v>
      </c>
      <c r="G48" s="20">
        <f>VLOOKUP(C48,[1]妇科测算!$B:$P,15,0)</f>
        <v>400</v>
      </c>
      <c r="H48" s="21"/>
    </row>
    <row r="49" s="3" customFormat="1" ht="72.95" customHeight="1" spans="1:8">
      <c r="A49" s="20">
        <v>40</v>
      </c>
      <c r="B49" s="37" t="s">
        <v>181</v>
      </c>
      <c r="C49" s="21" t="s">
        <v>182</v>
      </c>
      <c r="D49" s="27" t="s">
        <v>183</v>
      </c>
      <c r="E49" s="27" t="s">
        <v>180</v>
      </c>
      <c r="F49" s="20" t="s">
        <v>15</v>
      </c>
      <c r="G49" s="20">
        <f>VLOOKUP(C49,[1]妇科测算!$B:$P,15,0)</f>
        <v>600</v>
      </c>
      <c r="H49" s="21" t="s">
        <v>184</v>
      </c>
    </row>
    <row r="50" s="3" customFormat="1" ht="72.95" customHeight="1" spans="1:8">
      <c r="A50" s="24">
        <v>41</v>
      </c>
      <c r="B50" s="37" t="s">
        <v>185</v>
      </c>
      <c r="C50" s="21" t="s">
        <v>186</v>
      </c>
      <c r="D50" s="21" t="s">
        <v>187</v>
      </c>
      <c r="E50" s="21" t="s">
        <v>188</v>
      </c>
      <c r="F50" s="20" t="s">
        <v>15</v>
      </c>
      <c r="G50" s="20">
        <f>VLOOKUP(C50,[1]妇科测算!$B:$P,15,0)</f>
        <v>280</v>
      </c>
      <c r="H50" s="21" t="s">
        <v>189</v>
      </c>
    </row>
    <row r="51" s="7" customFormat="1" ht="72.95" customHeight="1" spans="1:88">
      <c r="A51" s="30"/>
      <c r="B51" s="37" t="s">
        <v>190</v>
      </c>
      <c r="C51" s="21" t="s">
        <v>191</v>
      </c>
      <c r="D51" s="21"/>
      <c r="E51" s="21"/>
      <c r="F51" s="20"/>
      <c r="G51" s="20">
        <v>280</v>
      </c>
      <c r="H51" s="21"/>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7" customFormat="1" ht="72.95" customHeight="1" spans="1:88">
      <c r="A52" s="25"/>
      <c r="B52" s="37" t="s">
        <v>192</v>
      </c>
      <c r="C52" s="21" t="s">
        <v>193</v>
      </c>
      <c r="D52" s="21"/>
      <c r="E52" s="21"/>
      <c r="F52" s="20"/>
      <c r="G52" s="20">
        <v>280</v>
      </c>
      <c r="H52" s="21"/>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7" customFormat="1" ht="109" customHeight="1" spans="1:88">
      <c r="A53" s="24">
        <v>42</v>
      </c>
      <c r="B53" s="37" t="s">
        <v>194</v>
      </c>
      <c r="C53" s="21" t="s">
        <v>195</v>
      </c>
      <c r="D53" s="21" t="s">
        <v>196</v>
      </c>
      <c r="E53" s="21" t="s">
        <v>188</v>
      </c>
      <c r="F53" s="20" t="s">
        <v>15</v>
      </c>
      <c r="G53" s="20">
        <f>VLOOKUP(C53,[1]妇科测算!$B:$P,15,0)</f>
        <v>760</v>
      </c>
      <c r="H53" s="21" t="s">
        <v>197</v>
      </c>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3" customFormat="1" ht="78" customHeight="1" spans="1:8">
      <c r="A54" s="25"/>
      <c r="B54" s="37" t="s">
        <v>198</v>
      </c>
      <c r="C54" s="21" t="s">
        <v>199</v>
      </c>
      <c r="D54" s="21"/>
      <c r="E54" s="21"/>
      <c r="F54" s="20" t="s">
        <v>15</v>
      </c>
      <c r="G54" s="20">
        <v>760</v>
      </c>
      <c r="H54" s="21"/>
    </row>
    <row r="55" s="3" customFormat="1" ht="78" customHeight="1" spans="1:8">
      <c r="A55" s="24">
        <v>43</v>
      </c>
      <c r="B55" s="37" t="s">
        <v>200</v>
      </c>
      <c r="C55" s="21" t="s">
        <v>201</v>
      </c>
      <c r="D55" s="21" t="s">
        <v>202</v>
      </c>
      <c r="E55" s="21" t="s">
        <v>203</v>
      </c>
      <c r="F55" s="20" t="s">
        <v>15</v>
      </c>
      <c r="G55" s="20">
        <f>VLOOKUP(C55,[1]妇科测算!$B:$P,15,0)</f>
        <v>1770</v>
      </c>
      <c r="H55" s="21"/>
    </row>
    <row r="56" s="3" customFormat="1" ht="69" customHeight="1" spans="1:8">
      <c r="A56" s="30"/>
      <c r="B56" s="37" t="s">
        <v>204</v>
      </c>
      <c r="C56" s="21" t="s">
        <v>205</v>
      </c>
      <c r="D56" s="21"/>
      <c r="E56" s="21"/>
      <c r="F56" s="20" t="s">
        <v>15</v>
      </c>
      <c r="G56" s="20">
        <f>G55*0.2</f>
        <v>354</v>
      </c>
      <c r="H56" s="21"/>
    </row>
    <row r="57" s="3" customFormat="1" ht="69" customHeight="1" spans="1:8">
      <c r="A57" s="25"/>
      <c r="B57" s="37" t="s">
        <v>206</v>
      </c>
      <c r="C57" s="21" t="s">
        <v>207</v>
      </c>
      <c r="D57" s="21"/>
      <c r="E57" s="21"/>
      <c r="F57" s="20" t="s">
        <v>15</v>
      </c>
      <c r="G57" s="20">
        <f>G55*0.9</f>
        <v>1593</v>
      </c>
      <c r="H57" s="21"/>
    </row>
    <row r="58" s="3" customFormat="1" ht="69" customHeight="1" spans="1:8">
      <c r="A58" s="20">
        <v>44</v>
      </c>
      <c r="B58" s="37" t="s">
        <v>208</v>
      </c>
      <c r="C58" s="21" t="s">
        <v>209</v>
      </c>
      <c r="D58" s="21" t="s">
        <v>210</v>
      </c>
      <c r="E58" s="21" t="s">
        <v>211</v>
      </c>
      <c r="F58" s="20" t="s">
        <v>15</v>
      </c>
      <c r="G58" s="20">
        <f>VLOOKUP(C58,[1]妇科测算!$B:$P,15,0)</f>
        <v>780</v>
      </c>
      <c r="H58" s="21" t="s">
        <v>212</v>
      </c>
    </row>
    <row r="59" s="7" customFormat="1" ht="85" customHeight="1" spans="1:88">
      <c r="A59" s="24">
        <v>45</v>
      </c>
      <c r="B59" s="37" t="s">
        <v>213</v>
      </c>
      <c r="C59" s="21" t="s">
        <v>214</v>
      </c>
      <c r="D59" s="21" t="s">
        <v>215</v>
      </c>
      <c r="E59" s="21" t="s">
        <v>216</v>
      </c>
      <c r="F59" s="20" t="s">
        <v>15</v>
      </c>
      <c r="G59" s="20">
        <f>VLOOKUP(C59,[1]妇科测算!$B:$P,15,0)</f>
        <v>200</v>
      </c>
      <c r="H59" s="21"/>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3" customFormat="1" ht="69" customHeight="1" spans="1:8">
      <c r="A60" s="25"/>
      <c r="B60" s="37" t="s">
        <v>217</v>
      </c>
      <c r="C60" s="21" t="s">
        <v>218</v>
      </c>
      <c r="D60" s="21"/>
      <c r="E60" s="21"/>
      <c r="F60" s="20" t="s">
        <v>15</v>
      </c>
      <c r="G60" s="20">
        <v>40</v>
      </c>
      <c r="H60" s="21"/>
    </row>
    <row r="61" s="3" customFormat="1" ht="69" customHeight="1" spans="1:8">
      <c r="A61" s="20">
        <v>46</v>
      </c>
      <c r="B61" s="37" t="s">
        <v>219</v>
      </c>
      <c r="C61" s="21" t="s">
        <v>220</v>
      </c>
      <c r="D61" s="21" t="s">
        <v>221</v>
      </c>
      <c r="E61" s="21" t="s">
        <v>222</v>
      </c>
      <c r="F61" s="20" t="s">
        <v>15</v>
      </c>
      <c r="G61" s="20">
        <f>VLOOKUP(C61,[1]妇科测算!$B:$P,15,0)</f>
        <v>200</v>
      </c>
      <c r="H61" s="21" t="s">
        <v>223</v>
      </c>
    </row>
    <row r="62" s="7" customFormat="1" ht="83.1" customHeight="1" spans="1:88">
      <c r="A62" s="20">
        <v>47</v>
      </c>
      <c r="B62" s="37" t="s">
        <v>224</v>
      </c>
      <c r="C62" s="21" t="s">
        <v>225</v>
      </c>
      <c r="D62" s="21" t="s">
        <v>226</v>
      </c>
      <c r="E62" s="21" t="s">
        <v>227</v>
      </c>
      <c r="F62" s="20" t="s">
        <v>15</v>
      </c>
      <c r="G62" s="20">
        <f>VLOOKUP(C62,[1]妇科测算!$B:$P,15,0)</f>
        <v>100</v>
      </c>
      <c r="H62" s="21" t="s">
        <v>228</v>
      </c>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7" customFormat="1" ht="82" customHeight="1" spans="1:88">
      <c r="A63" s="24">
        <v>48</v>
      </c>
      <c r="B63" s="37" t="s">
        <v>229</v>
      </c>
      <c r="C63" s="21" t="s">
        <v>230</v>
      </c>
      <c r="D63" s="21" t="s">
        <v>231</v>
      </c>
      <c r="E63" s="21" t="s">
        <v>232</v>
      </c>
      <c r="F63" s="20" t="s">
        <v>15</v>
      </c>
      <c r="G63" s="20">
        <f>VLOOKUP(C63,[1]妇科测算!$B:$P,15,0)</f>
        <v>2386</v>
      </c>
      <c r="H63" s="21" t="s">
        <v>233</v>
      </c>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3" customFormat="1" ht="84.95" customHeight="1" spans="1:8">
      <c r="A64" s="25"/>
      <c r="B64" s="37" t="s">
        <v>234</v>
      </c>
      <c r="C64" s="21" t="s">
        <v>235</v>
      </c>
      <c r="D64" s="21"/>
      <c r="E64" s="21"/>
      <c r="F64" s="20" t="s">
        <v>15</v>
      </c>
      <c r="G64" s="20">
        <v>2386</v>
      </c>
      <c r="H64" s="21"/>
    </row>
    <row r="65" s="3" customFormat="1" ht="84.95" customHeight="1" spans="1:8">
      <c r="A65" s="20">
        <v>49</v>
      </c>
      <c r="B65" s="37" t="s">
        <v>236</v>
      </c>
      <c r="C65" s="21" t="s">
        <v>237</v>
      </c>
      <c r="D65" s="21" t="s">
        <v>238</v>
      </c>
      <c r="E65" s="21" t="s">
        <v>239</v>
      </c>
      <c r="F65" s="20" t="s">
        <v>15</v>
      </c>
      <c r="G65" s="20">
        <f>VLOOKUP(C65,[1]妇科测算!$B:$P,15,0)</f>
        <v>2325</v>
      </c>
      <c r="H65" s="21"/>
    </row>
    <row r="66" s="3" customFormat="1" ht="62.1" customHeight="1" spans="1:8">
      <c r="A66" s="24">
        <v>50</v>
      </c>
      <c r="B66" s="37" t="s">
        <v>240</v>
      </c>
      <c r="C66" s="21" t="s">
        <v>241</v>
      </c>
      <c r="D66" s="21" t="s">
        <v>242</v>
      </c>
      <c r="E66" s="21" t="s">
        <v>243</v>
      </c>
      <c r="F66" s="20" t="s">
        <v>15</v>
      </c>
      <c r="G66" s="20">
        <f>VLOOKUP(C66,[1]妇科测算!$B:$P,15,0)</f>
        <v>2000</v>
      </c>
      <c r="H66" s="21"/>
    </row>
    <row r="67" s="3" customFormat="1" ht="79" customHeight="1" spans="1:8">
      <c r="A67" s="25"/>
      <c r="B67" s="37" t="s">
        <v>244</v>
      </c>
      <c r="C67" s="21" t="s">
        <v>245</v>
      </c>
      <c r="D67" s="21"/>
      <c r="E67" s="21"/>
      <c r="F67" s="20" t="s">
        <v>15</v>
      </c>
      <c r="G67" s="20">
        <v>1700</v>
      </c>
      <c r="H67" s="21"/>
    </row>
    <row r="68" s="3" customFormat="1" ht="79" customHeight="1" spans="1:8">
      <c r="A68" s="24">
        <v>51</v>
      </c>
      <c r="B68" s="37" t="s">
        <v>246</v>
      </c>
      <c r="C68" s="21" t="s">
        <v>247</v>
      </c>
      <c r="D68" s="21" t="s">
        <v>248</v>
      </c>
      <c r="E68" s="21" t="s">
        <v>172</v>
      </c>
      <c r="F68" s="20" t="s">
        <v>15</v>
      </c>
      <c r="G68" s="20">
        <f>VLOOKUP(C68,[1]妇科测算!$B:$P,15,0)</f>
        <v>3000</v>
      </c>
      <c r="H68" s="21"/>
    </row>
    <row r="69" s="3" customFormat="1" ht="63" customHeight="1" spans="1:8">
      <c r="A69" s="25"/>
      <c r="B69" s="37" t="s">
        <v>249</v>
      </c>
      <c r="C69" s="21" t="s">
        <v>250</v>
      </c>
      <c r="D69" s="21"/>
      <c r="E69" s="21"/>
      <c r="F69" s="20" t="s">
        <v>15</v>
      </c>
      <c r="G69" s="20">
        <v>3000</v>
      </c>
      <c r="H69" s="21"/>
    </row>
    <row r="70" s="3" customFormat="1" ht="63" customHeight="1" spans="1:8">
      <c r="A70" s="20">
        <v>52</v>
      </c>
      <c r="B70" s="37" t="s">
        <v>251</v>
      </c>
      <c r="C70" s="21" t="s">
        <v>252</v>
      </c>
      <c r="D70" s="21" t="s">
        <v>253</v>
      </c>
      <c r="E70" s="21" t="s">
        <v>172</v>
      </c>
      <c r="F70" s="20" t="s">
        <v>15</v>
      </c>
      <c r="G70" s="20">
        <f>VLOOKUP(C70,[1]妇科测算!$B:$P,15,0)</f>
        <v>3500</v>
      </c>
      <c r="H70" s="21" t="s">
        <v>254</v>
      </c>
    </row>
    <row r="71" s="3" customFormat="1" ht="69" customHeight="1" spans="1:8">
      <c r="A71" s="20">
        <v>53</v>
      </c>
      <c r="B71" s="37" t="s">
        <v>255</v>
      </c>
      <c r="C71" s="21" t="s">
        <v>256</v>
      </c>
      <c r="D71" s="21" t="s">
        <v>257</v>
      </c>
      <c r="E71" s="21" t="s">
        <v>258</v>
      </c>
      <c r="F71" s="20" t="s">
        <v>26</v>
      </c>
      <c r="G71" s="20">
        <f>VLOOKUP(C71,[1]妇科测算!$B:$P,15,0)</f>
        <v>1260</v>
      </c>
      <c r="H71" s="21"/>
    </row>
    <row r="72" s="3" customFormat="1" ht="87" customHeight="1" spans="1:8">
      <c r="A72" s="20">
        <v>54</v>
      </c>
      <c r="B72" s="37" t="s">
        <v>259</v>
      </c>
      <c r="C72" s="21" t="s">
        <v>260</v>
      </c>
      <c r="D72" s="21" t="s">
        <v>261</v>
      </c>
      <c r="E72" s="21" t="s">
        <v>262</v>
      </c>
      <c r="F72" s="20" t="s">
        <v>15</v>
      </c>
      <c r="G72" s="20">
        <f>VLOOKUP(C72,[1]妇科测算!$B:$P,15,0)</f>
        <v>2250</v>
      </c>
      <c r="H72" s="21"/>
    </row>
    <row r="73" s="3" customFormat="1" ht="81" customHeight="1" spans="1:8">
      <c r="A73" s="20">
        <v>55</v>
      </c>
      <c r="B73" s="37" t="s">
        <v>263</v>
      </c>
      <c r="C73" s="21" t="s">
        <v>264</v>
      </c>
      <c r="D73" s="21" t="s">
        <v>265</v>
      </c>
      <c r="E73" s="21" t="s">
        <v>262</v>
      </c>
      <c r="F73" s="20" t="s">
        <v>15</v>
      </c>
      <c r="G73" s="20">
        <f>VLOOKUP(C73,[1]妇科测算!$B:$P,15,0)</f>
        <v>3398</v>
      </c>
      <c r="H73" s="21"/>
    </row>
    <row r="74" s="3" customFormat="1" ht="83" customHeight="1" spans="1:8">
      <c r="A74" s="20">
        <v>56</v>
      </c>
      <c r="B74" s="37" t="s">
        <v>266</v>
      </c>
      <c r="C74" s="21" t="s">
        <v>267</v>
      </c>
      <c r="D74" s="21" t="s">
        <v>268</v>
      </c>
      <c r="E74" s="21" t="s">
        <v>269</v>
      </c>
      <c r="F74" s="20" t="s">
        <v>15</v>
      </c>
      <c r="G74" s="20">
        <f>VLOOKUP(C74,[1]妇科测算!$B:$P,15,0)</f>
        <v>3340</v>
      </c>
      <c r="H74" s="21"/>
    </row>
    <row r="75" s="3" customFormat="1" ht="90" customHeight="1" spans="1:8">
      <c r="A75" s="20">
        <v>57</v>
      </c>
      <c r="B75" s="37" t="s">
        <v>270</v>
      </c>
      <c r="C75" s="21" t="s">
        <v>271</v>
      </c>
      <c r="D75" s="21" t="s">
        <v>272</v>
      </c>
      <c r="E75" s="21" t="s">
        <v>269</v>
      </c>
      <c r="F75" s="20" t="s">
        <v>15</v>
      </c>
      <c r="G75" s="20">
        <f>VLOOKUP(C75,[1]妇科测算!$B:$P,15,0)</f>
        <v>4340</v>
      </c>
      <c r="H75" s="21"/>
    </row>
    <row r="76" s="3" customFormat="1" ht="69" customHeight="1" spans="1:8">
      <c r="A76" s="20">
        <v>58</v>
      </c>
      <c r="B76" s="37" t="s">
        <v>273</v>
      </c>
      <c r="C76" s="21" t="s">
        <v>274</v>
      </c>
      <c r="D76" s="21" t="s">
        <v>275</v>
      </c>
      <c r="E76" s="21" t="s">
        <v>276</v>
      </c>
      <c r="F76" s="20" t="s">
        <v>15</v>
      </c>
      <c r="G76" s="20">
        <f>VLOOKUP(C76,[1]妇科测算!$B:$P,15,0)</f>
        <v>1910</v>
      </c>
      <c r="H76" s="21"/>
    </row>
    <row r="77" s="3" customFormat="1" ht="70" customHeight="1" spans="1:8">
      <c r="A77" s="20">
        <v>59</v>
      </c>
      <c r="B77" s="37" t="s">
        <v>277</v>
      </c>
      <c r="C77" s="21" t="s">
        <v>278</v>
      </c>
      <c r="D77" s="21" t="s">
        <v>279</v>
      </c>
      <c r="E77" s="21" t="s">
        <v>280</v>
      </c>
      <c r="F77" s="20" t="s">
        <v>15</v>
      </c>
      <c r="G77" s="20">
        <f>VLOOKUP(C77,[1]妇科测算!$B:$P,15,0)</f>
        <v>2248</v>
      </c>
      <c r="H77" s="21"/>
    </row>
    <row r="78" s="3" customFormat="1" ht="82" customHeight="1" spans="1:8">
      <c r="A78" s="20">
        <v>60</v>
      </c>
      <c r="B78" s="37" t="s">
        <v>281</v>
      </c>
      <c r="C78" s="21" t="s">
        <v>282</v>
      </c>
      <c r="D78" s="21" t="s">
        <v>283</v>
      </c>
      <c r="E78" s="21" t="s">
        <v>284</v>
      </c>
      <c r="F78" s="20" t="s">
        <v>15</v>
      </c>
      <c r="G78" s="20">
        <f>VLOOKUP(C78,[1]妇科测算!$B:$P,15,0)</f>
        <v>2337</v>
      </c>
      <c r="H78" s="21"/>
    </row>
    <row r="79" s="3" customFormat="1" ht="65" customHeight="1" spans="1:8">
      <c r="A79" s="20">
        <v>61</v>
      </c>
      <c r="B79" s="37" t="s">
        <v>285</v>
      </c>
      <c r="C79" s="21" t="s">
        <v>286</v>
      </c>
      <c r="D79" s="21" t="s">
        <v>287</v>
      </c>
      <c r="E79" s="21" t="s">
        <v>288</v>
      </c>
      <c r="F79" s="20" t="s">
        <v>26</v>
      </c>
      <c r="G79" s="20">
        <f>VLOOKUP(C79,[1]妇科测算!$B:$P,15,0)</f>
        <v>724</v>
      </c>
      <c r="H79" s="21"/>
    </row>
    <row r="80" s="3" customFormat="1" ht="59.1" customHeight="1" spans="1:8">
      <c r="A80" s="20">
        <v>62</v>
      </c>
      <c r="B80" s="37" t="s">
        <v>289</v>
      </c>
      <c r="C80" s="21" t="s">
        <v>290</v>
      </c>
      <c r="D80" s="21" t="s">
        <v>291</v>
      </c>
      <c r="E80" s="21" t="s">
        <v>292</v>
      </c>
      <c r="F80" s="20" t="s">
        <v>26</v>
      </c>
      <c r="G80" s="20">
        <f>VLOOKUP(C80,[1]妇科测算!$B:$P,15,0)</f>
        <v>885</v>
      </c>
      <c r="H80" s="21" t="s">
        <v>293</v>
      </c>
    </row>
    <row r="81" s="3" customFormat="1" ht="59.1" customHeight="1" spans="1:8">
      <c r="A81" s="20">
        <v>63</v>
      </c>
      <c r="B81" s="37" t="s">
        <v>294</v>
      </c>
      <c r="C81" s="21" t="s">
        <v>295</v>
      </c>
      <c r="D81" s="21" t="s">
        <v>296</v>
      </c>
      <c r="E81" s="21" t="s">
        <v>297</v>
      </c>
      <c r="F81" s="20" t="s">
        <v>26</v>
      </c>
      <c r="G81" s="20">
        <f>VLOOKUP(C81,[1]妇科测算!$B:$P,15,0)</f>
        <v>2015</v>
      </c>
      <c r="H81" s="21"/>
    </row>
    <row r="82" s="3" customFormat="1" ht="68.1" customHeight="1" spans="1:8">
      <c r="A82" s="20">
        <v>64</v>
      </c>
      <c r="B82" s="37" t="s">
        <v>298</v>
      </c>
      <c r="C82" s="21" t="s">
        <v>299</v>
      </c>
      <c r="D82" s="21" t="s">
        <v>300</v>
      </c>
      <c r="E82" s="21" t="s">
        <v>301</v>
      </c>
      <c r="F82" s="20" t="s">
        <v>26</v>
      </c>
      <c r="G82" s="20">
        <f>VLOOKUP(C82,[1]妇科测算!$B:$P,15,0)</f>
        <v>2200</v>
      </c>
      <c r="H82" s="21"/>
    </row>
    <row r="83" s="3" customFormat="1" ht="75" customHeight="1" spans="1:8">
      <c r="A83" s="20">
        <v>65</v>
      </c>
      <c r="B83" s="37" t="s">
        <v>302</v>
      </c>
      <c r="C83" s="21" t="s">
        <v>303</v>
      </c>
      <c r="D83" s="21" t="s">
        <v>304</v>
      </c>
      <c r="E83" s="21" t="s">
        <v>305</v>
      </c>
      <c r="F83" s="20" t="s">
        <v>26</v>
      </c>
      <c r="G83" s="20">
        <f>VLOOKUP(C83,[1]妇科测算!$B:$P,15,0)</f>
        <v>2200</v>
      </c>
      <c r="H83" s="21"/>
    </row>
    <row r="84" s="3" customFormat="1" ht="73" customHeight="1" spans="1:8">
      <c r="A84" s="20">
        <v>66</v>
      </c>
      <c r="B84" s="37" t="s">
        <v>306</v>
      </c>
      <c r="C84" s="21" t="s">
        <v>307</v>
      </c>
      <c r="D84" s="21" t="s">
        <v>308</v>
      </c>
      <c r="E84" s="21" t="s">
        <v>309</v>
      </c>
      <c r="F84" s="20" t="s">
        <v>26</v>
      </c>
      <c r="G84" s="20">
        <f>VLOOKUP(C84,[1]妇科测算!$B:$P,15,0)</f>
        <v>2400</v>
      </c>
      <c r="H84" s="23"/>
    </row>
    <row r="85" s="3" customFormat="1" ht="72" customHeight="1" spans="1:8">
      <c r="A85" s="20">
        <v>67</v>
      </c>
      <c r="B85" s="37" t="s">
        <v>310</v>
      </c>
      <c r="C85" s="21" t="s">
        <v>311</v>
      </c>
      <c r="D85" s="21" t="s">
        <v>312</v>
      </c>
      <c r="E85" s="21" t="s">
        <v>313</v>
      </c>
      <c r="F85" s="20" t="s">
        <v>26</v>
      </c>
      <c r="G85" s="20">
        <f>VLOOKUP(C85,[1]妇科测算!$B:$P,15,0)</f>
        <v>2400</v>
      </c>
      <c r="H85" s="23"/>
    </row>
    <row r="86" s="3" customFormat="1" ht="69" customHeight="1" spans="1:8">
      <c r="A86" s="20">
        <v>68</v>
      </c>
      <c r="B86" s="37" t="s">
        <v>314</v>
      </c>
      <c r="C86" s="21" t="s">
        <v>315</v>
      </c>
      <c r="D86" s="21" t="s">
        <v>316</v>
      </c>
      <c r="E86" s="21" t="s">
        <v>317</v>
      </c>
      <c r="F86" s="20" t="s">
        <v>26</v>
      </c>
      <c r="G86" s="20">
        <f>VLOOKUP(C86,[1]妇科测算!$B:$P,15,0)</f>
        <v>990</v>
      </c>
      <c r="H86" s="21"/>
    </row>
    <row r="87" s="3" customFormat="1" ht="69" customHeight="1" spans="1:8">
      <c r="A87" s="20">
        <v>69</v>
      </c>
      <c r="B87" s="37" t="s">
        <v>318</v>
      </c>
      <c r="C87" s="21" t="s">
        <v>319</v>
      </c>
      <c r="D87" s="21" t="s">
        <v>320</v>
      </c>
      <c r="E87" s="21" t="s">
        <v>321</v>
      </c>
      <c r="F87" s="20" t="s">
        <v>26</v>
      </c>
      <c r="G87" s="20">
        <f>VLOOKUP(C87,[1]妇科测算!$B:$P,15,0)</f>
        <v>1900</v>
      </c>
      <c r="H87" s="21"/>
    </row>
    <row r="88" s="3" customFormat="1" ht="80" customHeight="1" spans="1:8">
      <c r="A88" s="20">
        <v>70</v>
      </c>
      <c r="B88" s="37" t="s">
        <v>322</v>
      </c>
      <c r="C88" s="21" t="s">
        <v>323</v>
      </c>
      <c r="D88" s="21" t="s">
        <v>324</v>
      </c>
      <c r="E88" s="21" t="s">
        <v>325</v>
      </c>
      <c r="F88" s="20" t="s">
        <v>26</v>
      </c>
      <c r="G88" s="20">
        <f>VLOOKUP(C88,[1]妇科测算!$B:$P,15,0)</f>
        <v>1900</v>
      </c>
      <c r="H88" s="21" t="s">
        <v>228</v>
      </c>
    </row>
    <row r="89" s="3" customFormat="1" ht="68" customHeight="1" spans="1:8">
      <c r="A89" s="24">
        <v>71</v>
      </c>
      <c r="B89" s="37" t="s">
        <v>326</v>
      </c>
      <c r="C89" s="21" t="s">
        <v>327</v>
      </c>
      <c r="D89" s="21" t="s">
        <v>328</v>
      </c>
      <c r="E89" s="21" t="s">
        <v>329</v>
      </c>
      <c r="F89" s="20" t="s">
        <v>26</v>
      </c>
      <c r="G89" s="20">
        <f>VLOOKUP(C89,[1]妇科测算!$B:$P,15,0)</f>
        <v>2984</v>
      </c>
      <c r="H89" s="21"/>
    </row>
    <row r="90" s="3" customFormat="1" ht="125" customHeight="1" spans="1:8">
      <c r="A90" s="25"/>
      <c r="B90" s="37" t="s">
        <v>330</v>
      </c>
      <c r="C90" s="21" t="s">
        <v>331</v>
      </c>
      <c r="D90" s="21"/>
      <c r="E90" s="21"/>
      <c r="F90" s="20" t="s">
        <v>26</v>
      </c>
      <c r="G90" s="20">
        <v>2984</v>
      </c>
      <c r="H90" s="21"/>
    </row>
    <row r="91" s="3" customFormat="1" ht="125" customHeight="1" spans="1:8">
      <c r="A91" s="20">
        <v>72</v>
      </c>
      <c r="B91" s="37" t="s">
        <v>332</v>
      </c>
      <c r="C91" s="21" t="s">
        <v>333</v>
      </c>
      <c r="D91" s="21" t="s">
        <v>334</v>
      </c>
      <c r="E91" s="21" t="s">
        <v>335</v>
      </c>
      <c r="F91" s="20" t="s">
        <v>26</v>
      </c>
      <c r="G91" s="20">
        <f>VLOOKUP(C91,[1]妇科测算!$B:$P,15,0)</f>
        <v>2350</v>
      </c>
      <c r="H91" s="21"/>
    </row>
    <row r="92" s="3" customFormat="1" ht="84" customHeight="1" spans="1:8">
      <c r="A92" s="20">
        <v>73</v>
      </c>
      <c r="B92" s="37" t="s">
        <v>336</v>
      </c>
      <c r="C92" s="21" t="s">
        <v>337</v>
      </c>
      <c r="D92" s="21" t="s">
        <v>338</v>
      </c>
      <c r="E92" s="21" t="s">
        <v>335</v>
      </c>
      <c r="F92" s="20" t="s">
        <v>15</v>
      </c>
      <c r="G92" s="20">
        <f>VLOOKUP(C92,[1]妇科测算!$B:$P,15,0)</f>
        <v>7150</v>
      </c>
      <c r="H92" s="21"/>
    </row>
    <row r="93" s="3" customFormat="1" ht="69" customHeight="1" spans="1:8">
      <c r="A93" s="20">
        <v>74</v>
      </c>
      <c r="B93" s="37" t="s">
        <v>339</v>
      </c>
      <c r="C93" s="21" t="s">
        <v>340</v>
      </c>
      <c r="D93" s="21" t="s">
        <v>341</v>
      </c>
      <c r="E93" s="21" t="s">
        <v>342</v>
      </c>
      <c r="F93" s="20" t="s">
        <v>26</v>
      </c>
      <c r="G93" s="20">
        <f>VLOOKUP(C93,[1]妇科测算!$B:$P,15,0)</f>
        <v>1800</v>
      </c>
      <c r="H93" s="21"/>
    </row>
    <row r="94" s="3" customFormat="1" ht="80.1" customHeight="1" spans="1:8">
      <c r="A94" s="20">
        <v>75</v>
      </c>
      <c r="B94" s="37" t="s">
        <v>343</v>
      </c>
      <c r="C94" s="21" t="s">
        <v>344</v>
      </c>
      <c r="D94" s="21" t="s">
        <v>345</v>
      </c>
      <c r="E94" s="21" t="s">
        <v>346</v>
      </c>
      <c r="F94" s="20" t="s">
        <v>26</v>
      </c>
      <c r="G94" s="20">
        <f>VLOOKUP(C94,[1]妇科测算!$B:$P,15,0)</f>
        <v>3000</v>
      </c>
      <c r="H94" s="21"/>
    </row>
    <row r="95" s="3" customFormat="1" ht="60.95" customHeight="1" spans="1:8">
      <c r="A95" s="20">
        <v>76</v>
      </c>
      <c r="B95" s="37" t="s">
        <v>347</v>
      </c>
      <c r="C95" s="21" t="s">
        <v>348</v>
      </c>
      <c r="D95" s="21" t="s">
        <v>349</v>
      </c>
      <c r="E95" s="21" t="s">
        <v>325</v>
      </c>
      <c r="F95" s="20" t="s">
        <v>15</v>
      </c>
      <c r="G95" s="20">
        <f>VLOOKUP(C95,[1]妇科测算!$B:$P,15,0)</f>
        <v>1560</v>
      </c>
      <c r="H95" s="21" t="s">
        <v>228</v>
      </c>
    </row>
    <row r="96" s="3" customFormat="1" ht="84" customHeight="1" spans="1:8">
      <c r="A96" s="20">
        <v>77</v>
      </c>
      <c r="B96" s="37" t="s">
        <v>350</v>
      </c>
      <c r="C96" s="21" t="s">
        <v>351</v>
      </c>
      <c r="D96" s="21" t="s">
        <v>352</v>
      </c>
      <c r="E96" s="21" t="s">
        <v>353</v>
      </c>
      <c r="F96" s="20" t="s">
        <v>15</v>
      </c>
      <c r="G96" s="20">
        <f>VLOOKUP(C96,[1]妇科测算!$B:$P,15,0)</f>
        <v>3000</v>
      </c>
      <c r="H96" s="21"/>
    </row>
    <row r="97" s="3" customFormat="1" ht="84.95" customHeight="1" spans="1:8">
      <c r="A97" s="20">
        <v>78</v>
      </c>
      <c r="B97" s="37" t="s">
        <v>354</v>
      </c>
      <c r="C97" s="21" t="s">
        <v>355</v>
      </c>
      <c r="D97" s="21" t="s">
        <v>356</v>
      </c>
      <c r="E97" s="21" t="s">
        <v>353</v>
      </c>
      <c r="F97" s="20" t="s">
        <v>15</v>
      </c>
      <c r="G97" s="20">
        <f>VLOOKUP(C97,[1]妇科测算!$B:$P,15,0)</f>
        <v>4000</v>
      </c>
      <c r="H97" s="21" t="s">
        <v>357</v>
      </c>
    </row>
    <row r="98" s="3" customFormat="1" ht="77.1" customHeight="1" spans="1:8">
      <c r="A98" s="20">
        <v>79</v>
      </c>
      <c r="B98" s="37" t="s">
        <v>358</v>
      </c>
      <c r="C98" s="21" t="s">
        <v>359</v>
      </c>
      <c r="D98" s="21" t="s">
        <v>360</v>
      </c>
      <c r="E98" s="21" t="s">
        <v>335</v>
      </c>
      <c r="F98" s="20" t="s">
        <v>15</v>
      </c>
      <c r="G98" s="20">
        <f>VLOOKUP(C98,[1]妇科测算!$B:$P,15,0)</f>
        <v>1935</v>
      </c>
      <c r="H98" s="21"/>
    </row>
    <row r="99" s="3" customFormat="1" ht="72" customHeight="1" spans="1:9">
      <c r="A99" s="20">
        <v>80</v>
      </c>
      <c r="B99" s="37" t="s">
        <v>361</v>
      </c>
      <c r="C99" s="21" t="s">
        <v>362</v>
      </c>
      <c r="D99" s="21" t="s">
        <v>363</v>
      </c>
      <c r="E99" s="21" t="s">
        <v>364</v>
      </c>
      <c r="F99" s="20" t="s">
        <v>15</v>
      </c>
      <c r="G99" s="20">
        <f>VLOOKUP(C99,[1]妇科测算!$B:$P,15,0)</f>
        <v>1800</v>
      </c>
      <c r="H99" s="21"/>
      <c r="I99" s="9"/>
    </row>
    <row r="100" s="3" customFormat="1" ht="78" customHeight="1" spans="1:8">
      <c r="A100" s="20">
        <v>81</v>
      </c>
      <c r="B100" s="37" t="s">
        <v>365</v>
      </c>
      <c r="C100" s="21" t="s">
        <v>366</v>
      </c>
      <c r="D100" s="21" t="s">
        <v>367</v>
      </c>
      <c r="E100" s="21" t="s">
        <v>368</v>
      </c>
      <c r="F100" s="20" t="s">
        <v>15</v>
      </c>
      <c r="G100" s="20">
        <f>VLOOKUP(C100,[1]妇科测算!$B:$P,15,0)</f>
        <v>3400</v>
      </c>
      <c r="H100" s="21"/>
    </row>
    <row r="101" s="3" customFormat="1" ht="75" customHeight="1" spans="1:8">
      <c r="A101" s="20">
        <v>82</v>
      </c>
      <c r="B101" s="37" t="s">
        <v>369</v>
      </c>
      <c r="C101" s="21" t="s">
        <v>370</v>
      </c>
      <c r="D101" s="21" t="s">
        <v>371</v>
      </c>
      <c r="E101" s="21" t="s">
        <v>121</v>
      </c>
      <c r="F101" s="20" t="s">
        <v>15</v>
      </c>
      <c r="G101" s="20">
        <f>VLOOKUP(C101,[1]妇科测算!$B:$P,15,0)</f>
        <v>2860</v>
      </c>
      <c r="H101" s="23"/>
    </row>
    <row r="102" s="3" customFormat="1" ht="70" customHeight="1" spans="1:8">
      <c r="A102" s="20">
        <v>83</v>
      </c>
      <c r="B102" s="37" t="s">
        <v>372</v>
      </c>
      <c r="C102" s="21" t="s">
        <v>373</v>
      </c>
      <c r="D102" s="21" t="s">
        <v>374</v>
      </c>
      <c r="E102" s="21" t="s">
        <v>375</v>
      </c>
      <c r="F102" s="20" t="s">
        <v>15</v>
      </c>
      <c r="G102" s="20">
        <f>VLOOKUP(C102,[1]妇科测算!$B:$P,15,0)</f>
        <v>120</v>
      </c>
      <c r="H102" s="21"/>
    </row>
    <row r="103" s="3" customFormat="1" ht="104" customHeight="1" spans="1:8">
      <c r="A103" s="20">
        <v>84</v>
      </c>
      <c r="B103" s="37" t="s">
        <v>376</v>
      </c>
      <c r="C103" s="21" t="s">
        <v>377</v>
      </c>
      <c r="D103" s="21" t="s">
        <v>378</v>
      </c>
      <c r="E103" s="21" t="s">
        <v>379</v>
      </c>
      <c r="F103" s="20" t="s">
        <v>15</v>
      </c>
      <c r="G103" s="20">
        <f>VLOOKUP(C103,[1]妇科测算!$B:$P,15,0)</f>
        <v>120</v>
      </c>
      <c r="H103" s="27"/>
    </row>
    <row r="104" s="3" customFormat="1" ht="256" customHeight="1" spans="1:8">
      <c r="A104" s="33" t="s">
        <v>380</v>
      </c>
      <c r="B104" s="34"/>
      <c r="C104" s="34"/>
      <c r="D104" s="34"/>
      <c r="E104" s="34"/>
      <c r="F104" s="34"/>
      <c r="G104" s="35"/>
      <c r="H104" s="36"/>
    </row>
  </sheetData>
  <autoFilter xmlns:etc="http://www.wps.cn/officeDocument/2017/etCustomData" ref="A1:H104" etc:filterBottomFollowUsedRange="0">
    <extLst/>
  </autoFilter>
  <mergeCells count="17">
    <mergeCell ref="A1:H1"/>
    <mergeCell ref="A2:H2"/>
    <mergeCell ref="A4:H4"/>
    <mergeCell ref="A9:H9"/>
    <mergeCell ref="A23:H23"/>
    <mergeCell ref="A104:H104"/>
    <mergeCell ref="A12:A13"/>
    <mergeCell ref="A34:A35"/>
    <mergeCell ref="A36:A37"/>
    <mergeCell ref="A50:A52"/>
    <mergeCell ref="A53:A54"/>
    <mergeCell ref="A55:A57"/>
    <mergeCell ref="A59:A60"/>
    <mergeCell ref="A63:A64"/>
    <mergeCell ref="A66:A67"/>
    <mergeCell ref="A68:A69"/>
    <mergeCell ref="A89:A9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附件1山东省妇科类医疗服务价格项目表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汪蕊</cp:lastModifiedBy>
  <dcterms:created xsi:type="dcterms:W3CDTF">2025-12-06T09:03:00Z</dcterms:created>
  <dcterms:modified xsi:type="dcterms:W3CDTF">2025-12-08T08:18:05Z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2C0AA2A303BB416FB63452309306ACE6</vt:lpwstr>
  </property>
  <property fmtid="{D5CDD505-2E9C-101B-9397-08002B2CF9AE}" pid="3" name="KSOProductBuildVer">
    <vt:lpwstr>2052-12.1.0.19770</vt:lpwstr>
  </property>
</Properties>
</file>