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附件8.山东省产科类医疗服务价格项目映射关系表" sheetId="1" r:id="rId1"/>
  </sheets>
  <externalReferences>
    <externalReference r:id="rId2"/>
  </externalReferences>
  <definedNames>
    <definedName name="_xlnm.Print_Titles" localSheetId="0">附件8.山东省产科类医疗服务价格项目映射关系表!$3:$4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<sst xmlns="http://schemas.openxmlformats.org/spreadsheetml/2006/main" count="141" uniqueCount="114">
  <si>
    <t>附件8</t>
  </si>
  <si>
    <t>山东省产科类医疗服务价格项目映射关系表</t>
  </si>
  <si>
    <t>产科类医疗服务价格项目立项指南</t>
  </si>
  <si>
    <t>映射我省原价格项目</t>
  </si>
  <si>
    <t>序号</t>
  </si>
  <si>
    <t>项目编码</t>
  </si>
  <si>
    <t>项目名称</t>
  </si>
  <si>
    <t>产前常规检查</t>
  </si>
  <si>
    <t>产前检查</t>
  </si>
  <si>
    <t>电子骨盆内测量</t>
  </si>
  <si>
    <t>胎心监测(多普勒听诊每次4元)</t>
  </si>
  <si>
    <t>胎心监测</t>
  </si>
  <si>
    <t>胎心监测（远程）</t>
  </si>
  <si>
    <t>H311201026</t>
  </si>
  <si>
    <t>远程胎心监测</t>
  </si>
  <si>
    <t>催引产</t>
  </si>
  <si>
    <t>子宫内水囊引产术</t>
  </si>
  <si>
    <t>药物性引产处置术</t>
  </si>
  <si>
    <t>催产素滴注引产术</t>
  </si>
  <si>
    <t>产程管理</t>
  </si>
  <si>
    <t>人工破膜术</t>
  </si>
  <si>
    <t>胎心监测(持续胎心监护每小时10元；)</t>
  </si>
  <si>
    <t>阴道分娩（常规）</t>
  </si>
  <si>
    <t>单胎顺产接生</t>
  </si>
  <si>
    <t>双胎接生</t>
  </si>
  <si>
    <t>多胎接生</t>
  </si>
  <si>
    <t>脐带还纳术</t>
  </si>
  <si>
    <t>013314000010001</t>
  </si>
  <si>
    <t>阴道分娩（常规）-会阴裂伤修补（限3-4度）（加收）</t>
  </si>
  <si>
    <t>单胎顺产接生(会阴裂伤修补及侧切加收650元)</t>
  </si>
  <si>
    <t>013314000010002</t>
  </si>
  <si>
    <t>阴道分娩（常规）-宫颈裂伤修补（加收）</t>
  </si>
  <si>
    <t>子宫颈裂伤修补术</t>
  </si>
  <si>
    <t>阴道分娩（复杂）</t>
  </si>
  <si>
    <t>难产接生</t>
  </si>
  <si>
    <t>内倒转术</t>
  </si>
  <si>
    <t>手取胎盘术</t>
  </si>
  <si>
    <t>013314000020001</t>
  </si>
  <si>
    <t>阴道分娩（复杂）-会阴裂伤修补（限3-4度）（加收）</t>
  </si>
  <si>
    <t>难产接生(会阴裂伤修补及侧切加750元)</t>
  </si>
  <si>
    <t>013314000020002</t>
  </si>
  <si>
    <t>阴道分娩（复杂）-宫颈裂伤修补（加收）</t>
  </si>
  <si>
    <t>剖宫产（常规）</t>
  </si>
  <si>
    <t>剖宫产术</t>
  </si>
  <si>
    <t>013314000030001</t>
  </si>
  <si>
    <t>剖宫产（常规）-阴道分娩转剖宫产（加收）</t>
  </si>
  <si>
    <t>剖宫产（复杂）</t>
  </si>
  <si>
    <t>二次剖宫产术</t>
  </si>
  <si>
    <t>凶险性前置胎盘剖宫产术(保子宫)</t>
  </si>
  <si>
    <t>凶险性前置胎盘剖宫产术(不保子宫)</t>
  </si>
  <si>
    <t>腹腔妊娠取胎术</t>
  </si>
  <si>
    <t>013314000040001</t>
  </si>
  <si>
    <t>剖宫产（复杂）-阴道分娩转剖宫产（加收）</t>
  </si>
  <si>
    <t>分娩镇痛</t>
  </si>
  <si>
    <t>术后镇痛（分娩镇痛加收210元）</t>
  </si>
  <si>
    <t>导乐分娩</t>
  </si>
  <si>
    <t>导乐陪伴分娩</t>
  </si>
  <si>
    <t>脉冲波分娩镇痛</t>
  </si>
  <si>
    <t>亲情陪产</t>
  </si>
  <si>
    <t>专业全程陪伴分娩</t>
  </si>
  <si>
    <t>胎儿外倒转</t>
  </si>
  <si>
    <t>外倒转术</t>
  </si>
  <si>
    <t>宫颈环扎术（常规）</t>
  </si>
  <si>
    <t>子宫颈管环扎术(Mc-Donald)</t>
  </si>
  <si>
    <t>孕期子宫内口缝合术</t>
  </si>
  <si>
    <t>013314000050001</t>
  </si>
  <si>
    <t>宫颈环扎术（常规）-内镜下辅助操作（加收）</t>
  </si>
  <si>
    <t>310905007</t>
  </si>
  <si>
    <t>腹腔镜检查</t>
  </si>
  <si>
    <t>宫颈环扎术（特殊）</t>
  </si>
  <si>
    <t>013314000060001</t>
  </si>
  <si>
    <t>宫颈环扎术（特殊）-内镜下辅助操作（加收）</t>
  </si>
  <si>
    <t>产时宫外治疗</t>
  </si>
  <si>
    <t>胎儿宫内输血</t>
  </si>
  <si>
    <t>胎盘血管交通支凝固治疗</t>
  </si>
  <si>
    <t>胎儿镜选择性胎盘交通血管激光电凝术</t>
  </si>
  <si>
    <t>013112020150001</t>
  </si>
  <si>
    <t>胎盘血管交通支凝固治疗--内镜下辅助操作（加收）</t>
  </si>
  <si>
    <t>羊膜镜检查</t>
  </si>
  <si>
    <t>311201027</t>
  </si>
  <si>
    <t>胎儿镜检查</t>
  </si>
  <si>
    <t>羊水调节</t>
  </si>
  <si>
    <t>羊水置换</t>
  </si>
  <si>
    <t>羊膜腔穿刺术（羊水减量加收100元）</t>
  </si>
  <si>
    <t>013112020160001</t>
  </si>
  <si>
    <t>羊水调节-内镜下辅助操作（加收）</t>
  </si>
  <si>
    <t>子宫压迫止血</t>
  </si>
  <si>
    <t>宫腔填塞</t>
  </si>
  <si>
    <t>羊膜腔穿刺</t>
  </si>
  <si>
    <t>羊膜腔穿刺术</t>
  </si>
  <si>
    <t>013112020040001</t>
  </si>
  <si>
    <t>羊膜腔穿刺-内镜下辅助操作（加收）</t>
  </si>
  <si>
    <t>013112020040100</t>
  </si>
  <si>
    <t>羊膜腔穿刺-羊膜腔穿刺注药（扩展）</t>
  </si>
  <si>
    <t>脐静脉穿刺</t>
  </si>
  <si>
    <t>311201031</t>
  </si>
  <si>
    <t>经皮脐静脉穿刺术</t>
  </si>
  <si>
    <t>绒毛取材</t>
  </si>
  <si>
    <t>早孕期经腹绒毛取材术</t>
  </si>
  <si>
    <t>胎儿内镜检查</t>
  </si>
  <si>
    <t>院外分娩产后处置</t>
  </si>
  <si>
    <t>013314000070001</t>
  </si>
  <si>
    <t>院外分娩产后处置-会阴裂伤修补（限3-4度）（加收）</t>
  </si>
  <si>
    <t>013314000070002</t>
  </si>
  <si>
    <t>院外分娩产后处置-宫颈裂伤修补（加收）</t>
  </si>
  <si>
    <t>药物减胎</t>
  </si>
  <si>
    <t>选择性减胎术</t>
  </si>
  <si>
    <t>手术减胎</t>
  </si>
  <si>
    <t>013314000080001</t>
  </si>
  <si>
    <t>手术减胎-内镜下辅助操作（加收）</t>
  </si>
  <si>
    <t>中期引产</t>
  </si>
  <si>
    <t>羊膜腔穿刺术（羊膜腔注药中期引产术）</t>
  </si>
  <si>
    <t>晚期引产</t>
  </si>
  <si>
    <t>死胎接生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</si>
</sst>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31435;&#39033;\&#20135;&#31185;\&#20135;&#31185;2025.10.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测算表"/>
      <sheetName val="山东省产科类医疗服务价格项目表"/>
      <sheetName val="山东省产科类医疗服务价格项目映射关系表"/>
      <sheetName val="山东省废止产科类医疗服务价格项目表"/>
      <sheetName val="立项指南"/>
      <sheetName val="映射关系"/>
      <sheetName val="未涉及项目"/>
      <sheetName val="现行产科项目"/>
      <sheetName val="报国家"/>
      <sheetName val="外省价格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项目名称</v>
          </cell>
          <cell r="C2" t="str">
            <v>项目代码</v>
          </cell>
        </row>
        <row r="3">
          <cell r="B3" t="str">
            <v>产前常规检查</v>
          </cell>
          <cell r="C3" t="str">
            <v>013112020010000</v>
          </cell>
        </row>
        <row r="4">
          <cell r="B4" t="str">
            <v>胎心监测</v>
          </cell>
          <cell r="C4" t="str">
            <v>013112020020000</v>
          </cell>
        </row>
        <row r="5">
          <cell r="B5" t="str">
            <v>胎心监测（远程）</v>
          </cell>
          <cell r="C5" t="str">
            <v>013112020030000</v>
          </cell>
        </row>
        <row r="6">
          <cell r="B6" t="str">
            <v>催引产</v>
          </cell>
          <cell r="C6" t="str">
            <v>013112020070000</v>
          </cell>
        </row>
        <row r="7">
          <cell r="B7" t="str">
            <v>产程管理</v>
          </cell>
          <cell r="C7" t="str">
            <v>013112020080000</v>
          </cell>
        </row>
        <row r="8">
          <cell r="B8" t="str">
            <v>阴道分娩（常规）</v>
          </cell>
          <cell r="C8" t="str">
            <v>013314000010000</v>
          </cell>
        </row>
        <row r="9">
          <cell r="B9" t="str">
            <v>阴道分娩（常规）-会阴裂伤修补（限3-4度）（加收）</v>
          </cell>
          <cell r="C9" t="str">
            <v>013314000010001</v>
          </cell>
        </row>
        <row r="10">
          <cell r="B10" t="str">
            <v>阴道分娩（常规）-宫颈裂伤修补（加收）</v>
          </cell>
          <cell r="C10" t="str">
            <v>013314000010002</v>
          </cell>
        </row>
        <row r="11">
          <cell r="B11" t="str">
            <v>阴道分娩（复杂）</v>
          </cell>
          <cell r="C11" t="str">
            <v>013314000020000</v>
          </cell>
        </row>
        <row r="12">
          <cell r="B12" t="str">
            <v>阴道分娩（复杂）-会阴裂伤修补（限3-4度）（加收）</v>
          </cell>
          <cell r="C12" t="str">
            <v>013314000020001</v>
          </cell>
        </row>
        <row r="13">
          <cell r="B13" t="str">
            <v>阴道分娩（复杂）-宫颈裂伤修补（加收）</v>
          </cell>
          <cell r="C13" t="str">
            <v>013314000020002</v>
          </cell>
        </row>
        <row r="14">
          <cell r="B14" t="str">
            <v>剖宫产（常规）</v>
          </cell>
          <cell r="C14" t="str">
            <v>013314000030000</v>
          </cell>
        </row>
        <row r="15">
          <cell r="B15" t="str">
            <v>剖宫产（常规）-阴道分娩转剖宫产（加收）</v>
          </cell>
          <cell r="C15" t="str">
            <v>013314000030001</v>
          </cell>
        </row>
        <row r="16">
          <cell r="B16" t="str">
            <v>剖宫产（复杂）</v>
          </cell>
          <cell r="C16" t="str">
            <v>013314000040000</v>
          </cell>
        </row>
        <row r="17">
          <cell r="B17" t="str">
            <v>剖宫产（复杂）-阴道分娩转剖宫产（加收）</v>
          </cell>
          <cell r="C17" t="str">
            <v>013314000040001</v>
          </cell>
        </row>
        <row r="18">
          <cell r="B18" t="str">
            <v>分娩镇痛</v>
          </cell>
          <cell r="C18" t="str">
            <v>013112020090000</v>
          </cell>
        </row>
        <row r="19">
          <cell r="B19" t="str">
            <v>导乐分娩</v>
          </cell>
          <cell r="C19" t="str">
            <v>013112020100000</v>
          </cell>
        </row>
        <row r="20">
          <cell r="B20" t="str">
            <v>亲情陪产</v>
          </cell>
          <cell r="C20" t="str">
            <v>013112020110000</v>
          </cell>
        </row>
        <row r="21">
          <cell r="B21" t="str">
            <v>胎儿外倒转</v>
          </cell>
          <cell r="C21" t="str">
            <v>013112020120000</v>
          </cell>
        </row>
        <row r="22">
          <cell r="B22" t="str">
            <v>宫颈环扎术（常规）</v>
          </cell>
          <cell r="C22" t="str">
            <v>013314000050000</v>
          </cell>
        </row>
        <row r="23">
          <cell r="B23" t="str">
            <v>宫颈环扎术（常规）-内镜下辅助操作（加收）</v>
          </cell>
          <cell r="C23" t="str">
            <v>013314000050001</v>
          </cell>
        </row>
        <row r="24">
          <cell r="B24" t="str">
            <v>宫颈环扎术（特殊）</v>
          </cell>
          <cell r="C24" t="str">
            <v>013314000060000</v>
          </cell>
        </row>
        <row r="25">
          <cell r="B25" t="str">
            <v>宫颈环扎术（特殊）-内镜下辅助操作（加收）</v>
          </cell>
          <cell r="C25" t="str">
            <v>013314000060001</v>
          </cell>
        </row>
        <row r="26">
          <cell r="B26" t="str">
            <v>产时宫外治疗</v>
          </cell>
          <cell r="C26" t="str">
            <v>013112020130000</v>
          </cell>
        </row>
        <row r="27">
          <cell r="B27" t="str">
            <v>胎儿宫内输血</v>
          </cell>
          <cell r="C27" t="str">
            <v>013112020140000</v>
          </cell>
        </row>
        <row r="28">
          <cell r="B28" t="str">
            <v>胎盘血管交通支凝固治疗</v>
          </cell>
          <cell r="C28" t="str">
            <v>013112020150000</v>
          </cell>
        </row>
        <row r="29">
          <cell r="B29" t="str">
            <v>胎盘血管交通支凝固治疗-内镜下辅助操作（加收）</v>
          </cell>
          <cell r="C29" t="str">
            <v>013112020150001</v>
          </cell>
        </row>
        <row r="30">
          <cell r="B30" t="str">
            <v>羊水调节</v>
          </cell>
          <cell r="C30" t="str">
            <v>013112020160000</v>
          </cell>
        </row>
        <row r="31">
          <cell r="B31" t="str">
            <v>羊水调节-内镜下辅助操作（加收）</v>
          </cell>
          <cell r="C31" t="str">
            <v>013112020160001</v>
          </cell>
        </row>
        <row r="32">
          <cell r="B32" t="str">
            <v>子宫压迫止血</v>
          </cell>
          <cell r="C32" t="str">
            <v>013112020170000</v>
          </cell>
        </row>
        <row r="33">
          <cell r="B33" t="str">
            <v>羊膜腔穿刺</v>
          </cell>
          <cell r="C33" t="str">
            <v>013112020040000</v>
          </cell>
        </row>
        <row r="34">
          <cell r="B34" t="str">
            <v>羊膜腔穿刺-内镜下辅助操作（加收）</v>
          </cell>
          <cell r="C34" t="str">
            <v>013112020040001</v>
          </cell>
        </row>
        <row r="35">
          <cell r="B35" t="str">
            <v>羊膜腔穿刺-羊膜腔穿刺注药（扩展）</v>
          </cell>
          <cell r="C35" t="str">
            <v>013112020040100</v>
          </cell>
        </row>
        <row r="36">
          <cell r="B36" t="str">
            <v>脐静脉穿刺</v>
          </cell>
          <cell r="C36" t="str">
            <v>013112020180000</v>
          </cell>
        </row>
        <row r="37">
          <cell r="B37" t="str">
            <v>绒毛取材</v>
          </cell>
          <cell r="C37" t="str">
            <v>013112020050000</v>
          </cell>
        </row>
        <row r="38">
          <cell r="B38" t="str">
            <v>胎儿内镜检查</v>
          </cell>
          <cell r="C38" t="str">
            <v>013112020060000</v>
          </cell>
        </row>
        <row r="39">
          <cell r="B39" t="str">
            <v>院外分娩产后处置</v>
          </cell>
          <cell r="C39" t="str">
            <v>013314000070000</v>
          </cell>
        </row>
        <row r="40">
          <cell r="B40" t="str">
            <v>院外分娩产后处置-会阴裂伤修补（限3-4度）（加收）</v>
          </cell>
          <cell r="C40" t="str">
            <v>013314000070001</v>
          </cell>
        </row>
        <row r="41">
          <cell r="B41" t="str">
            <v>院外分娩产后处置-宫颈裂伤修补（加收）</v>
          </cell>
          <cell r="C41" t="str">
            <v>013314000070002</v>
          </cell>
        </row>
        <row r="42">
          <cell r="B42" t="str">
            <v>药物减胎</v>
          </cell>
          <cell r="C42" t="str">
            <v>013112020190000</v>
          </cell>
        </row>
        <row r="43">
          <cell r="B43" t="str">
            <v>手术减胎</v>
          </cell>
          <cell r="C43" t="str">
            <v>013314000080000</v>
          </cell>
        </row>
        <row r="44">
          <cell r="B44" t="str">
            <v>手术减胎-内镜下辅助操作（加收）</v>
          </cell>
          <cell r="C44" t="str">
            <v>013314000080001</v>
          </cell>
        </row>
        <row r="45">
          <cell r="B45" t="str">
            <v>中期引产</v>
          </cell>
          <cell r="C45" t="str">
            <v>013112020200000</v>
          </cell>
        </row>
        <row r="46">
          <cell r="B46" t="str">
            <v>晚期引产</v>
          </cell>
          <cell r="C46" t="str">
            <v>013112020210000</v>
          </cell>
        </row>
        <row r="47">
          <cell r="B47" t="str">
            <v>死胎接生</v>
          </cell>
          <cell r="C47" t="str">
            <v>013112020220000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tabSelected="1" zoomScale="85" zoomScaleNormal="85" workbookViewId="0">
      <pane ySplit="4" topLeftCell="A5" activePane="bottomLeft" state="frozen"/>
      <selection/>
      <selection pane="bottomLeft" activeCell="D3" sqref="D3:E3"/>
    </sheetView>
  </sheetViews>
  <sheetFormatPr defaultColWidth="8.725" defaultRowHeight="13.5" outlineLevelCol="4"/>
  <cols>
    <col min="1" max="1" width="9.26666666666667" style="1" customWidth="1"/>
    <col min="2" max="2" width="21.0666666666667" style="2" customWidth="1"/>
    <col min="3" max="3" width="27.9333333333333" style="2" customWidth="1"/>
    <col min="4" max="4" width="22.525" style="2" customWidth="1"/>
    <col min="5" max="5" width="38.5333333333333" style="1" customWidth="1"/>
    <col min="6" max="16384" width="8.725" style="1"/>
  </cols>
  <sheetData>
    <row r="1" ht="20.25" spans="1:5">
      <c r="A1" s="3" t="s">
        <v>0</v>
      </c>
      <c r="B1" s="4"/>
      <c r="C1" s="5"/>
      <c r="D1" s="5"/>
      <c r="E1" s="6"/>
    </row>
    <row r="2" ht="27.75" spans="1:5">
      <c r="A2" s="7" t="s">
        <v>1</v>
      </c>
      <c r="B2" s="7"/>
      <c r="C2" s="7"/>
      <c r="D2" s="7"/>
      <c r="E2" s="7"/>
    </row>
    <row r="3" ht="25" customHeight="1" spans="1:5">
      <c r="A3" s="8" t="s">
        <v>2</v>
      </c>
      <c r="B3" s="8"/>
      <c r="C3" s="8"/>
      <c r="D3" s="8" t="s">
        <v>3</v>
      </c>
      <c r="E3" s="8"/>
    </row>
    <row r="4" ht="25" customHeight="1" spans="1:5">
      <c r="A4" s="9" t="s">
        <v>4</v>
      </c>
      <c r="B4" s="9" t="s">
        <v>5</v>
      </c>
      <c r="C4" s="9" t="s">
        <v>6</v>
      </c>
      <c r="D4" s="9" t="s">
        <v>5</v>
      </c>
      <c r="E4" s="9" t="s">
        <v>6</v>
      </c>
    </row>
    <row r="5" ht="24" customHeight="1" spans="1:5">
      <c r="A5" s="10">
        <v>1</v>
      </c>
      <c r="B5" s="11" t="str">
        <f>VLOOKUP(C5,[1]外省价格!B:C,2,0)</f>
        <v>013112020010000</v>
      </c>
      <c r="C5" s="12" t="s">
        <v>7</v>
      </c>
      <c r="D5" s="13">
        <v>311201023</v>
      </c>
      <c r="E5" s="14" t="s">
        <v>8</v>
      </c>
    </row>
    <row r="6" ht="24" customHeight="1" spans="1:5">
      <c r="A6" s="10"/>
      <c r="B6" s="15"/>
      <c r="C6" s="12"/>
      <c r="D6" s="13">
        <v>311201024</v>
      </c>
      <c r="E6" s="14" t="s">
        <v>9</v>
      </c>
    </row>
    <row r="7" ht="24" customHeight="1" spans="1:5">
      <c r="A7" s="10"/>
      <c r="B7" s="16"/>
      <c r="C7" s="12"/>
      <c r="D7" s="13">
        <v>311201026</v>
      </c>
      <c r="E7" s="14" t="s">
        <v>10</v>
      </c>
    </row>
    <row r="8" ht="28" customHeight="1" spans="1:5">
      <c r="A8" s="10">
        <v>2</v>
      </c>
      <c r="B8" s="10" t="str">
        <f>VLOOKUP(C8,[1]外省价格!B:C,2,0)</f>
        <v>013112020020000</v>
      </c>
      <c r="C8" s="12" t="s">
        <v>11</v>
      </c>
      <c r="D8" s="13">
        <v>311201026</v>
      </c>
      <c r="E8" s="14" t="s">
        <v>11</v>
      </c>
    </row>
    <row r="9" ht="22" customHeight="1" spans="1:5">
      <c r="A9" s="10">
        <v>3</v>
      </c>
      <c r="B9" s="10" t="str">
        <f>VLOOKUP(C9,[1]外省价格!B:C,2,0)</f>
        <v>013112020030000</v>
      </c>
      <c r="C9" s="12" t="s">
        <v>12</v>
      </c>
      <c r="D9" s="13" t="s">
        <v>13</v>
      </c>
      <c r="E9" s="14" t="s">
        <v>14</v>
      </c>
    </row>
    <row r="10" ht="22" customHeight="1" spans="1:5">
      <c r="A10" s="11">
        <v>4</v>
      </c>
      <c r="B10" s="11" t="str">
        <f>VLOOKUP(C10,[1]外省价格!B:C,2,0)</f>
        <v>013112020070000</v>
      </c>
      <c r="C10" s="17" t="s">
        <v>15</v>
      </c>
      <c r="D10" s="13">
        <v>311201054</v>
      </c>
      <c r="E10" s="14" t="s">
        <v>16</v>
      </c>
    </row>
    <row r="11" ht="22" customHeight="1" spans="1:5">
      <c r="A11" s="15"/>
      <c r="B11" s="15"/>
      <c r="C11" s="18"/>
      <c r="D11" s="13">
        <v>311201056</v>
      </c>
      <c r="E11" s="14" t="s">
        <v>17</v>
      </c>
    </row>
    <row r="12" ht="22" customHeight="1" spans="1:5">
      <c r="A12" s="16"/>
      <c r="B12" s="16"/>
      <c r="C12" s="19"/>
      <c r="D12" s="13">
        <v>311201055</v>
      </c>
      <c r="E12" s="14" t="s">
        <v>18</v>
      </c>
    </row>
    <row r="13" ht="22" customHeight="1" spans="1:5">
      <c r="A13" s="11">
        <v>5</v>
      </c>
      <c r="B13" s="11" t="str">
        <f>VLOOKUP(C13,[1]外省价格!B:C,2,0)</f>
        <v>013112020080000</v>
      </c>
      <c r="C13" s="17" t="s">
        <v>19</v>
      </c>
      <c r="D13" s="13">
        <v>331400001</v>
      </c>
      <c r="E13" s="14" t="s">
        <v>20</v>
      </c>
    </row>
    <row r="14" ht="23" customHeight="1" spans="1:5">
      <c r="A14" s="15"/>
      <c r="B14" s="15"/>
      <c r="C14" s="18"/>
      <c r="D14" s="13">
        <v>311201026</v>
      </c>
      <c r="E14" s="14" t="s">
        <v>21</v>
      </c>
    </row>
    <row r="15" ht="23" customHeight="1" spans="1:5">
      <c r="A15" s="11">
        <v>6</v>
      </c>
      <c r="B15" s="11" t="str">
        <f>VLOOKUP(C15,[1]外省价格!B:C,2,0)</f>
        <v>013314000010000</v>
      </c>
      <c r="C15" s="17" t="s">
        <v>22</v>
      </c>
      <c r="D15" s="13">
        <v>331400002</v>
      </c>
      <c r="E15" s="14" t="s">
        <v>23</v>
      </c>
    </row>
    <row r="16" ht="23" customHeight="1" spans="1:5">
      <c r="A16" s="15"/>
      <c r="B16" s="15"/>
      <c r="C16" s="18"/>
      <c r="D16" s="13">
        <v>331400003</v>
      </c>
      <c r="E16" s="14" t="s">
        <v>24</v>
      </c>
    </row>
    <row r="17" ht="23" customHeight="1" spans="1:5">
      <c r="A17" s="15"/>
      <c r="B17" s="15"/>
      <c r="C17" s="18"/>
      <c r="D17" s="13">
        <v>331400004</v>
      </c>
      <c r="E17" s="14" t="s">
        <v>25</v>
      </c>
    </row>
    <row r="18" ht="23" customHeight="1" spans="1:5">
      <c r="A18" s="15"/>
      <c r="B18" s="15"/>
      <c r="C18" s="18"/>
      <c r="D18" s="13">
        <v>331400011</v>
      </c>
      <c r="E18" s="14" t="s">
        <v>26</v>
      </c>
    </row>
    <row r="19" ht="50" customHeight="1" spans="1:5">
      <c r="A19" s="15"/>
      <c r="B19" s="20" t="s">
        <v>27</v>
      </c>
      <c r="C19" s="21" t="s">
        <v>28</v>
      </c>
      <c r="D19" s="13">
        <v>331400002</v>
      </c>
      <c r="E19" s="14" t="s">
        <v>29</v>
      </c>
    </row>
    <row r="20" ht="38" customHeight="1" spans="1:5">
      <c r="A20" s="15"/>
      <c r="B20" s="20" t="s">
        <v>30</v>
      </c>
      <c r="C20" s="21" t="s">
        <v>31</v>
      </c>
      <c r="D20" s="13">
        <v>331400018</v>
      </c>
      <c r="E20" s="14" t="s">
        <v>32</v>
      </c>
    </row>
    <row r="21" ht="22" customHeight="1" spans="1:5">
      <c r="A21" s="11">
        <v>7</v>
      </c>
      <c r="B21" s="11" t="str">
        <f>VLOOKUP(C21,[1]外省价格!B:C,2,0)</f>
        <v>013314000020000</v>
      </c>
      <c r="C21" s="17" t="s">
        <v>33</v>
      </c>
      <c r="D21" s="13">
        <v>331400007</v>
      </c>
      <c r="E21" s="14" t="s">
        <v>34</v>
      </c>
    </row>
    <row r="22" ht="22" customHeight="1" spans="1:5">
      <c r="A22" s="15"/>
      <c r="B22" s="15"/>
      <c r="C22" s="18"/>
      <c r="D22" s="13">
        <v>331400009</v>
      </c>
      <c r="E22" s="14" t="s">
        <v>35</v>
      </c>
    </row>
    <row r="23" ht="22" customHeight="1" spans="1:5">
      <c r="A23" s="15"/>
      <c r="B23" s="15"/>
      <c r="C23" s="18"/>
      <c r="D23" s="13">
        <v>331400010</v>
      </c>
      <c r="E23" s="14" t="s">
        <v>36</v>
      </c>
    </row>
    <row r="24" ht="50" customHeight="1" spans="1:5">
      <c r="A24" s="15"/>
      <c r="B24" s="37" t="s">
        <v>37</v>
      </c>
      <c r="C24" s="21" t="s">
        <v>38</v>
      </c>
      <c r="D24" s="13">
        <v>331400007</v>
      </c>
      <c r="E24" s="14" t="s">
        <v>39</v>
      </c>
    </row>
    <row r="25" ht="37" customHeight="1" spans="1:5">
      <c r="A25" s="15"/>
      <c r="B25" s="37" t="s">
        <v>40</v>
      </c>
      <c r="C25" s="21" t="s">
        <v>41</v>
      </c>
      <c r="D25" s="13">
        <v>331400018</v>
      </c>
      <c r="E25" s="14" t="s">
        <v>32</v>
      </c>
    </row>
    <row r="26" ht="23" customHeight="1" spans="1:5">
      <c r="A26" s="11">
        <v>8</v>
      </c>
      <c r="B26" s="11" t="str">
        <f>VLOOKUP(C26,[1]外省价格!B:C,2,0)</f>
        <v>013314000030000</v>
      </c>
      <c r="C26" s="17" t="s">
        <v>42</v>
      </c>
      <c r="D26" s="13">
        <v>331400012</v>
      </c>
      <c r="E26" s="14" t="s">
        <v>43</v>
      </c>
    </row>
    <row r="27" ht="38" customHeight="1" spans="1:5">
      <c r="A27" s="15"/>
      <c r="B27" s="20" t="s">
        <v>44</v>
      </c>
      <c r="C27" s="21" t="s">
        <v>45</v>
      </c>
      <c r="D27" s="13"/>
      <c r="E27" s="14"/>
    </row>
    <row r="28" ht="22" customHeight="1" spans="1:5">
      <c r="A28" s="11">
        <v>9</v>
      </c>
      <c r="B28" s="11" t="str">
        <f>VLOOKUP(C28,[1]外省价格!B:C,2,0)</f>
        <v>013314000040000</v>
      </c>
      <c r="C28" s="17" t="s">
        <v>46</v>
      </c>
      <c r="D28" s="13">
        <v>331400012</v>
      </c>
      <c r="E28" s="14" t="s">
        <v>43</v>
      </c>
    </row>
    <row r="29" ht="22" customHeight="1" spans="1:5">
      <c r="A29" s="15"/>
      <c r="B29" s="15"/>
      <c r="C29" s="18"/>
      <c r="D29" s="13">
        <v>331400015</v>
      </c>
      <c r="E29" s="14" t="s">
        <v>47</v>
      </c>
    </row>
    <row r="30" ht="25" customHeight="1" spans="1:5">
      <c r="A30" s="15"/>
      <c r="B30" s="15"/>
      <c r="C30" s="18"/>
      <c r="D30" s="13">
        <v>331400021</v>
      </c>
      <c r="E30" s="14" t="s">
        <v>48</v>
      </c>
    </row>
    <row r="31" ht="25" customHeight="1" spans="1:5">
      <c r="A31" s="15"/>
      <c r="B31" s="15"/>
      <c r="C31" s="18"/>
      <c r="D31" s="13">
        <v>331400022</v>
      </c>
      <c r="E31" s="14" t="s">
        <v>49</v>
      </c>
    </row>
    <row r="32" ht="25" customHeight="1" spans="1:5">
      <c r="A32" s="15"/>
      <c r="B32" s="15"/>
      <c r="C32" s="18"/>
      <c r="D32" s="13">
        <v>331400016</v>
      </c>
      <c r="E32" s="14" t="s">
        <v>50</v>
      </c>
    </row>
    <row r="33" ht="37" customHeight="1" spans="1:5">
      <c r="A33" s="15"/>
      <c r="B33" s="20" t="s">
        <v>51</v>
      </c>
      <c r="C33" s="21" t="s">
        <v>52</v>
      </c>
      <c r="D33" s="13"/>
      <c r="E33" s="22"/>
    </row>
    <row r="34" ht="27" customHeight="1" spans="1:5">
      <c r="A34" s="11">
        <v>10</v>
      </c>
      <c r="B34" s="11" t="str">
        <f>VLOOKUP(C34,[1]外省价格!B:C,2,0)</f>
        <v>013112020090000</v>
      </c>
      <c r="C34" s="17" t="s">
        <v>53</v>
      </c>
      <c r="D34" s="23">
        <v>330100008</v>
      </c>
      <c r="E34" s="24" t="s">
        <v>54</v>
      </c>
    </row>
    <row r="35" ht="24" customHeight="1" spans="1:5">
      <c r="A35" s="11">
        <v>11</v>
      </c>
      <c r="B35" s="11" t="str">
        <f>VLOOKUP(C35,[1]外省价格!B:C,2,0)</f>
        <v>013112020100000</v>
      </c>
      <c r="C35" s="17" t="s">
        <v>55</v>
      </c>
      <c r="D35" s="13">
        <v>331400020</v>
      </c>
      <c r="E35" s="22" t="s">
        <v>56</v>
      </c>
    </row>
    <row r="36" ht="24" customHeight="1" spans="1:5">
      <c r="A36" s="15"/>
      <c r="B36" s="15"/>
      <c r="C36" s="18"/>
      <c r="D36" s="13">
        <v>330100021</v>
      </c>
      <c r="E36" s="22" t="s">
        <v>57</v>
      </c>
    </row>
    <row r="37" ht="24" customHeight="1" spans="1:5">
      <c r="A37" s="10">
        <v>12</v>
      </c>
      <c r="B37" s="10" t="str">
        <f>VLOOKUP(C37,[1]外省价格!B:C,2,0)</f>
        <v>013112020110000</v>
      </c>
      <c r="C37" s="12" t="s">
        <v>58</v>
      </c>
      <c r="D37" s="23">
        <v>311201069</v>
      </c>
      <c r="E37" s="24" t="s">
        <v>59</v>
      </c>
    </row>
    <row r="38" ht="23" customHeight="1" spans="1:5">
      <c r="A38" s="10">
        <v>13</v>
      </c>
      <c r="B38" s="10" t="str">
        <f>VLOOKUP(C38,[1]外省价格!B:C,2,0)</f>
        <v>013112020120000</v>
      </c>
      <c r="C38" s="12" t="s">
        <v>60</v>
      </c>
      <c r="D38" s="13">
        <v>331400008</v>
      </c>
      <c r="E38" s="22" t="s">
        <v>61</v>
      </c>
    </row>
    <row r="39" ht="23" customHeight="1" spans="1:5">
      <c r="A39" s="11">
        <v>14</v>
      </c>
      <c r="B39" s="10" t="str">
        <f>VLOOKUP(C39,[1]外省价格!B:C,2,0)</f>
        <v>013314000050000</v>
      </c>
      <c r="C39" s="12" t="s">
        <v>62</v>
      </c>
      <c r="D39" s="13">
        <v>331400019</v>
      </c>
      <c r="E39" s="22" t="s">
        <v>63</v>
      </c>
    </row>
    <row r="40" ht="23" customHeight="1" spans="1:5">
      <c r="A40" s="15"/>
      <c r="B40" s="10"/>
      <c r="C40" s="12"/>
      <c r="D40" s="13">
        <v>331303007</v>
      </c>
      <c r="E40" s="22" t="s">
        <v>64</v>
      </c>
    </row>
    <row r="41" ht="38" customHeight="1" spans="1:5">
      <c r="A41" s="16"/>
      <c r="B41" s="20" t="s">
        <v>65</v>
      </c>
      <c r="C41" s="21" t="s">
        <v>66</v>
      </c>
      <c r="D41" s="38" t="s">
        <v>67</v>
      </c>
      <c r="E41" s="14" t="s">
        <v>68</v>
      </c>
    </row>
    <row r="42" ht="23" customHeight="1" spans="1:5">
      <c r="A42" s="15">
        <v>15</v>
      </c>
      <c r="B42" s="11" t="str">
        <f>VLOOKUP(C42,[1]外省价格!B:C,2,0)</f>
        <v>013314000060000</v>
      </c>
      <c r="C42" s="17" t="s">
        <v>69</v>
      </c>
      <c r="D42" s="13">
        <v>331400019</v>
      </c>
      <c r="E42" s="22" t="s">
        <v>63</v>
      </c>
    </row>
    <row r="43" ht="23" customHeight="1" spans="1:5">
      <c r="A43" s="15"/>
      <c r="B43" s="16"/>
      <c r="C43" s="18"/>
      <c r="D43" s="13">
        <v>331303007</v>
      </c>
      <c r="E43" s="22" t="s">
        <v>64</v>
      </c>
    </row>
    <row r="44" ht="37" customHeight="1" spans="1:5">
      <c r="A44" s="15"/>
      <c r="B44" s="20" t="s">
        <v>70</v>
      </c>
      <c r="C44" s="21" t="s">
        <v>71</v>
      </c>
      <c r="D44" s="38" t="s">
        <v>67</v>
      </c>
      <c r="E44" s="14" t="s">
        <v>68</v>
      </c>
    </row>
    <row r="45" ht="24" customHeight="1" spans="1:5">
      <c r="A45" s="10">
        <v>16</v>
      </c>
      <c r="B45" s="10" t="str">
        <f>VLOOKUP(C45,[1]外省价格!B:C,2,0)</f>
        <v>013112020130000</v>
      </c>
      <c r="C45" s="12" t="s">
        <v>72</v>
      </c>
      <c r="D45" s="25"/>
      <c r="E45" s="26"/>
    </row>
    <row r="46" ht="24" customHeight="1" spans="1:5">
      <c r="A46" s="10">
        <v>17</v>
      </c>
      <c r="B46" s="10" t="str">
        <f>VLOOKUP(C46,[1]外省价格!B:C,2,0)</f>
        <v>013112020140000</v>
      </c>
      <c r="C46" s="12" t="s">
        <v>73</v>
      </c>
      <c r="D46" s="13">
        <v>331400023</v>
      </c>
      <c r="E46" s="22" t="s">
        <v>73</v>
      </c>
    </row>
    <row r="47" ht="27" customHeight="1" spans="1:5">
      <c r="A47" s="11">
        <v>18</v>
      </c>
      <c r="B47" s="11" t="str">
        <f>VLOOKUP(C47,[1]外省价格!B:C,2,0)</f>
        <v>013112020150000</v>
      </c>
      <c r="C47" s="17" t="s">
        <v>74</v>
      </c>
      <c r="D47" s="13">
        <v>311201068</v>
      </c>
      <c r="E47" s="22" t="s">
        <v>75</v>
      </c>
    </row>
    <row r="48" ht="25" customHeight="1" spans="1:5">
      <c r="A48" s="15"/>
      <c r="B48" s="27" t="s">
        <v>76</v>
      </c>
      <c r="C48" s="28" t="s">
        <v>77</v>
      </c>
      <c r="D48" s="13">
        <v>311201029</v>
      </c>
      <c r="E48" s="22" t="s">
        <v>78</v>
      </c>
    </row>
    <row r="49" ht="25" customHeight="1" spans="1:5">
      <c r="A49" s="16"/>
      <c r="B49" s="29"/>
      <c r="C49" s="30"/>
      <c r="D49" s="38" t="s">
        <v>79</v>
      </c>
      <c r="E49" s="14" t="s">
        <v>80</v>
      </c>
    </row>
    <row r="50" ht="24" customHeight="1" spans="1:5">
      <c r="A50" s="11">
        <v>19</v>
      </c>
      <c r="B50" s="11" t="str">
        <f>VLOOKUP(C50,[1]外省价格!B:C,2,0)</f>
        <v>013112020160000</v>
      </c>
      <c r="C50" s="17" t="s">
        <v>81</v>
      </c>
      <c r="D50" s="13">
        <v>311201034</v>
      </c>
      <c r="E50" s="22" t="s">
        <v>82</v>
      </c>
    </row>
    <row r="51" ht="24" customHeight="1" spans="1:5">
      <c r="A51" s="15"/>
      <c r="B51" s="15"/>
      <c r="C51" s="18"/>
      <c r="D51" s="13">
        <v>311201030</v>
      </c>
      <c r="E51" s="14" t="s">
        <v>83</v>
      </c>
    </row>
    <row r="52" ht="26" customHeight="1" spans="1:5">
      <c r="A52" s="15"/>
      <c r="B52" s="27" t="s">
        <v>84</v>
      </c>
      <c r="C52" s="28" t="s">
        <v>85</v>
      </c>
      <c r="D52" s="13">
        <v>311201029</v>
      </c>
      <c r="E52" s="22" t="s">
        <v>78</v>
      </c>
    </row>
    <row r="53" ht="26" customHeight="1" spans="1:5">
      <c r="A53" s="15"/>
      <c r="B53" s="31"/>
      <c r="C53" s="32"/>
      <c r="D53" s="38" t="s">
        <v>79</v>
      </c>
      <c r="E53" s="14" t="s">
        <v>80</v>
      </c>
    </row>
    <row r="54" ht="26" customHeight="1" spans="1:5">
      <c r="A54" s="33">
        <v>20</v>
      </c>
      <c r="B54" s="11" t="str">
        <f>VLOOKUP(C54,[1]外省价格!B:C,2,0)</f>
        <v>013112020170000</v>
      </c>
      <c r="C54" s="34" t="s">
        <v>86</v>
      </c>
      <c r="D54" s="13">
        <v>311201019</v>
      </c>
      <c r="E54" s="22" t="s">
        <v>87</v>
      </c>
    </row>
    <row r="55" ht="26" customHeight="1" spans="1:5">
      <c r="A55" s="11">
        <v>21</v>
      </c>
      <c r="B55" s="11" t="str">
        <f>VLOOKUP(C55,[1]外省价格!B:C,2,0)</f>
        <v>013112020040000</v>
      </c>
      <c r="C55" s="17" t="s">
        <v>88</v>
      </c>
      <c r="D55" s="13">
        <v>311201030</v>
      </c>
      <c r="E55" s="22" t="s">
        <v>89</v>
      </c>
    </row>
    <row r="56" ht="22" customHeight="1" spans="1:5">
      <c r="A56" s="15"/>
      <c r="B56" s="20" t="s">
        <v>90</v>
      </c>
      <c r="C56" s="21" t="s">
        <v>91</v>
      </c>
      <c r="D56" s="13">
        <v>311201029</v>
      </c>
      <c r="E56" s="22" t="s">
        <v>78</v>
      </c>
    </row>
    <row r="57" ht="22" customHeight="1" spans="1:5">
      <c r="A57" s="15"/>
      <c r="B57" s="20"/>
      <c r="C57" s="21"/>
      <c r="D57" s="38" t="s">
        <v>79</v>
      </c>
      <c r="E57" s="22" t="s">
        <v>80</v>
      </c>
    </row>
    <row r="58" ht="37" customHeight="1" spans="1:5">
      <c r="A58" s="15"/>
      <c r="B58" s="20" t="s">
        <v>92</v>
      </c>
      <c r="C58" s="21" t="s">
        <v>93</v>
      </c>
      <c r="D58" s="13"/>
      <c r="E58" s="22"/>
    </row>
    <row r="59" ht="22" customHeight="1" spans="1:5">
      <c r="A59" s="10">
        <v>22</v>
      </c>
      <c r="B59" s="10" t="str">
        <f>VLOOKUP(C59,[1]外省价格!B:C,2,0)</f>
        <v>013112020180000</v>
      </c>
      <c r="C59" s="12" t="s">
        <v>94</v>
      </c>
      <c r="D59" s="38" t="s">
        <v>95</v>
      </c>
      <c r="E59" s="22" t="s">
        <v>96</v>
      </c>
    </row>
    <row r="60" ht="22" customHeight="1" spans="1:5">
      <c r="A60" s="10">
        <v>23</v>
      </c>
      <c r="B60" s="10" t="str">
        <f>VLOOKUP(C60,[1]外省价格!B:C,2,0)</f>
        <v>013112020050000</v>
      </c>
      <c r="C60" s="12" t="s">
        <v>97</v>
      </c>
      <c r="D60" s="13">
        <v>311201065</v>
      </c>
      <c r="E60" s="22" t="s">
        <v>98</v>
      </c>
    </row>
    <row r="61" ht="22" customHeight="1" spans="1:5">
      <c r="A61" s="11">
        <v>24</v>
      </c>
      <c r="B61" s="11" t="str">
        <f>VLOOKUP(C61,[1]外省价格!B:C,2,0)</f>
        <v>013112020060000</v>
      </c>
      <c r="C61" s="17" t="s">
        <v>99</v>
      </c>
      <c r="D61" s="13">
        <v>311201029</v>
      </c>
      <c r="E61" s="22" t="s">
        <v>78</v>
      </c>
    </row>
    <row r="62" ht="22" customHeight="1" spans="1:5">
      <c r="A62" s="16"/>
      <c r="B62" s="16"/>
      <c r="C62" s="19"/>
      <c r="D62" s="38" t="s">
        <v>79</v>
      </c>
      <c r="E62" s="22" t="s">
        <v>80</v>
      </c>
    </row>
    <row r="63" ht="26" customHeight="1" spans="1:5">
      <c r="A63" s="11">
        <v>25</v>
      </c>
      <c r="B63" s="11" t="str">
        <f>VLOOKUP(C63,[1]外省价格!B:C,2,0)</f>
        <v>013314000070000</v>
      </c>
      <c r="C63" s="17" t="s">
        <v>100</v>
      </c>
      <c r="D63" s="13"/>
      <c r="E63" s="22"/>
    </row>
    <row r="64" ht="48" customHeight="1" spans="1:5">
      <c r="A64" s="15"/>
      <c r="B64" s="20" t="s">
        <v>101</v>
      </c>
      <c r="C64" s="21" t="s">
        <v>102</v>
      </c>
      <c r="D64" s="13">
        <v>331400002</v>
      </c>
      <c r="E64" s="22" t="s">
        <v>29</v>
      </c>
    </row>
    <row r="65" ht="38" customHeight="1" spans="1:5">
      <c r="A65" s="15"/>
      <c r="B65" s="20" t="s">
        <v>103</v>
      </c>
      <c r="C65" s="21" t="s">
        <v>104</v>
      </c>
      <c r="D65" s="13">
        <v>331400018</v>
      </c>
      <c r="E65" s="22" t="s">
        <v>32</v>
      </c>
    </row>
    <row r="66" ht="23" customHeight="1" spans="1:5">
      <c r="A66" s="10">
        <v>26</v>
      </c>
      <c r="B66" s="10" t="str">
        <f>VLOOKUP(C66,[1]外省价格!B:C,2,0)</f>
        <v>013112020190000</v>
      </c>
      <c r="C66" s="12" t="s">
        <v>105</v>
      </c>
      <c r="D66" s="13">
        <v>331400017</v>
      </c>
      <c r="E66" s="22" t="s">
        <v>106</v>
      </c>
    </row>
    <row r="67" ht="23" customHeight="1" spans="1:5">
      <c r="A67" s="11">
        <v>27</v>
      </c>
      <c r="B67" s="11" t="str">
        <f>VLOOKUP(C67,[1]外省价格!B:C,2,0)</f>
        <v>013314000080000</v>
      </c>
      <c r="C67" s="17" t="s">
        <v>107</v>
      </c>
      <c r="D67" s="13">
        <v>331400017</v>
      </c>
      <c r="E67" s="22" t="s">
        <v>106</v>
      </c>
    </row>
    <row r="68" ht="24" customHeight="1" spans="1:5">
      <c r="A68" s="15"/>
      <c r="B68" s="39" t="s">
        <v>108</v>
      </c>
      <c r="C68" s="34" t="s">
        <v>109</v>
      </c>
      <c r="D68" s="13">
        <v>311201029</v>
      </c>
      <c r="E68" s="22" t="s">
        <v>78</v>
      </c>
    </row>
    <row r="69" ht="24" customHeight="1" spans="1:5">
      <c r="A69" s="16"/>
      <c r="B69" s="35"/>
      <c r="C69" s="36"/>
      <c r="D69" s="38" t="s">
        <v>79</v>
      </c>
      <c r="E69" s="22" t="s">
        <v>80</v>
      </c>
    </row>
    <row r="70" ht="28" customHeight="1" spans="1:5">
      <c r="A70" s="13">
        <v>28</v>
      </c>
      <c r="B70" s="13" t="str">
        <f>VLOOKUP(C70,[1]外省价格!B:C,2,0)</f>
        <v>013112020200000</v>
      </c>
      <c r="C70" s="14" t="s">
        <v>110</v>
      </c>
      <c r="D70" s="13">
        <v>311201030</v>
      </c>
      <c r="E70" s="22" t="s">
        <v>111</v>
      </c>
    </row>
    <row r="71" ht="28" customHeight="1" spans="1:5">
      <c r="A71" s="13">
        <v>29</v>
      </c>
      <c r="B71" s="13" t="str">
        <f>VLOOKUP(C71,[1]外省价格!B:C,2,0)</f>
        <v>013112020210000</v>
      </c>
      <c r="C71" s="14" t="s">
        <v>112</v>
      </c>
      <c r="D71" s="13">
        <v>311201030</v>
      </c>
      <c r="E71" s="22" t="s">
        <v>111</v>
      </c>
    </row>
    <row r="72" ht="26" customHeight="1" spans="1:5">
      <c r="A72" s="10">
        <v>30</v>
      </c>
      <c r="B72" s="10" t="str">
        <f>VLOOKUP(C72,[1]外省价格!B:C,2,0)</f>
        <v>013112020220000</v>
      </c>
      <c r="C72" s="12" t="s">
        <v>113</v>
      </c>
      <c r="D72" s="13">
        <v>331400005</v>
      </c>
      <c r="E72" s="22" t="s">
        <v>113</v>
      </c>
    </row>
  </sheetData>
  <mergeCells count="50">
    <mergeCell ref="A1:B1"/>
    <mergeCell ref="A2:E2"/>
    <mergeCell ref="A3:C3"/>
    <mergeCell ref="D3:E3"/>
    <mergeCell ref="A5:A7"/>
    <mergeCell ref="A10:A12"/>
    <mergeCell ref="A13:A14"/>
    <mergeCell ref="A15:A20"/>
    <mergeCell ref="A21:A25"/>
    <mergeCell ref="A26:A27"/>
    <mergeCell ref="A28:A33"/>
    <mergeCell ref="A35:A36"/>
    <mergeCell ref="A39:A41"/>
    <mergeCell ref="A42:A44"/>
    <mergeCell ref="A47:A49"/>
    <mergeCell ref="A50:A53"/>
    <mergeCell ref="A55:A58"/>
    <mergeCell ref="A61:A62"/>
    <mergeCell ref="A63:A65"/>
    <mergeCell ref="A67:A69"/>
    <mergeCell ref="B5:B7"/>
    <mergeCell ref="B10:B12"/>
    <mergeCell ref="B13:B14"/>
    <mergeCell ref="B15:B18"/>
    <mergeCell ref="B21:B23"/>
    <mergeCell ref="B28:B32"/>
    <mergeCell ref="B35:B36"/>
    <mergeCell ref="B39:B40"/>
    <mergeCell ref="B42:B43"/>
    <mergeCell ref="B48:B49"/>
    <mergeCell ref="B50:B51"/>
    <mergeCell ref="B52:B53"/>
    <mergeCell ref="B56:B57"/>
    <mergeCell ref="B61:B62"/>
    <mergeCell ref="B68:B69"/>
    <mergeCell ref="C5:C7"/>
    <mergeCell ref="C10:C12"/>
    <mergeCell ref="C13:C14"/>
    <mergeCell ref="C15:C18"/>
    <mergeCell ref="C21:C23"/>
    <mergeCell ref="C28:C32"/>
    <mergeCell ref="C35:C36"/>
    <mergeCell ref="C39:C40"/>
    <mergeCell ref="C42:C43"/>
    <mergeCell ref="C48:C49"/>
    <mergeCell ref="C50:C51"/>
    <mergeCell ref="C52:C53"/>
    <mergeCell ref="C56:C57"/>
    <mergeCell ref="C61:C62"/>
    <mergeCell ref="C68:C69"/>
  </mergeCells>
  <pageMargins left="0.550694444444444" right="0.751388888888889" top="0.590277777777778" bottom="0.550694444444444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附件8.山东省产科类医疗服务价格项目映射关系表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2025-12-16T03:24:45Z</dcterms:created>
  <dcterms:modified xsi:type="dcterms:W3CDTF">2025-12-16T03:24:45Z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DF2BF41A8B7247A2B1740405BEC1A107_11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